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3.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queryTables/queryTable7.xml" ContentType="application/vnd.openxmlformats-officedocument.spreadsheetml.queryTable+xml"/>
  <Override PartName="/xl/tables/table10.xml" ContentType="application/vnd.openxmlformats-officedocument.spreadsheetml.table+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queryTables/queryTable9.xml" ContentType="application/vnd.openxmlformats-officedocument.spreadsheetml.queryTable+xml"/>
  <Override PartName="/xl/tables/table13.xml" ContentType="application/vnd.openxmlformats-officedocument.spreadsheetml.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drawings/drawing5.xml" ContentType="application/vnd.openxmlformats-officedocument.drawing+xml"/>
  <Override PartName="/xl/tables/table1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d.docs.live.net/6042fb2a31f58545/git/price/"/>
    </mc:Choice>
  </mc:AlternateContent>
  <xr:revisionPtr revIDLastSave="1590" documentId="8_{F66992ED-7F80-49B7-834E-A8A199DC9C69}" xr6:coauthVersionLast="47" xr6:coauthVersionMax="47" xr10:uidLastSave="{8761EE3D-70EA-42D3-A224-33945EAA7349}"/>
  <bookViews>
    <workbookView xWindow="-98" yWindow="-98" windowWidth="20715" windowHeight="13276" activeTab="1" xr2:uid="{00000000-000D-0000-FFFF-FFFF00000000}"/>
  </bookViews>
  <sheets>
    <sheet name="price" sheetId="1" r:id="rId1"/>
    <sheet name="product" sheetId="25" r:id="rId2"/>
    <sheet name="region" sheetId="16" r:id="rId3"/>
    <sheet name="cdb" sheetId="7" r:id="rId4"/>
    <sheet name="clb" sheetId="31" r:id="rId5"/>
    <sheet name="cvm" sheetId="2" r:id="rId6"/>
    <sheet name="crs" sheetId="13" r:id="rId7"/>
    <sheet name="emr" sheetId="23" r:id="rId8"/>
    <sheet name="nat" sheetId="27" r:id="rId9"/>
    <sheet name="vpn" sheetId="29" r:id="rId10"/>
    <sheet name="内部" sheetId="10" r:id="rId11"/>
  </sheets>
  <definedNames>
    <definedName name="ExternalData_1" localSheetId="3" hidden="1">cdb!$A$1:$J$14</definedName>
    <definedName name="ExternalData_1" localSheetId="6" hidden="1">crs!$A$2:$F$33</definedName>
    <definedName name="ExternalData_1" localSheetId="5" hidden="1">'cvm'!$A$5:$H$3067</definedName>
    <definedName name="ExternalData_1" localSheetId="7" hidden="1">emr!$A$1:$G$720</definedName>
    <definedName name="ExternalData_1" localSheetId="1" hidden="1">product!$B$2:$K$351</definedName>
    <definedName name="ExternalData_1" localSheetId="2" hidden="1">'region'!$A$1:$B$4</definedName>
    <definedName name="ExternalData_1" localSheetId="9" hidden="1">vpn!$A$1:$B$9</definedName>
    <definedName name="ExternalData_2" localSheetId="5" hidden="1">'cvm'!$J$5:$K$336</definedName>
    <definedName name="ExternalData_2" localSheetId="7" hidden="1">emr!$J$1:$L$65</definedName>
    <definedName name="ExternalData_3" localSheetId="5" hidden="1">'cvm'!$N$5:$P$2055</definedName>
    <definedName name="ExternalData_3" localSheetId="8" hidden="1">nat!$A$1:$G$4</definedName>
    <definedName name="切片器_产品二级分类">#N/A</definedName>
    <definedName name="切片器_产品一级分类">#N/A</definedName>
    <definedName name="切片器_费用">#N/A</definedName>
    <definedName name="切片器_关注">#N/A</definedName>
    <definedName name="切片器_算价">#N/A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C19" i="2" l="1" a="1"/>
  <c r="BC19" i="2" s="1"/>
  <c r="BC20" i="2" a="1"/>
  <c r="BC20" i="2" s="1"/>
  <c r="BC21" i="2" a="1"/>
  <c r="BC21" i="2"/>
  <c r="BC22" i="2" a="1"/>
  <c r="BC22" i="2"/>
  <c r="BC23" i="2" a="1"/>
  <c r="BC23" i="2" s="1"/>
  <c r="BC24" i="2" a="1"/>
  <c r="BC24" i="2" s="1"/>
  <c r="BC25" i="2" a="1"/>
  <c r="BC25" i="2" s="1"/>
  <c r="BC26" i="2" a="1"/>
  <c r="BC26" i="2" s="1"/>
  <c r="BC27" i="2" a="1"/>
  <c r="BC27" i="2" s="1"/>
  <c r="BC28" i="2" a="1"/>
  <c r="BC28" i="2" s="1"/>
  <c r="BC29" i="2" a="1"/>
  <c r="BC29" i="2" s="1"/>
  <c r="BC30" i="2" a="1"/>
  <c r="BC30" i="2" s="1"/>
  <c r="BC31" i="2" a="1"/>
  <c r="BC31" i="2" s="1"/>
  <c r="BC32" i="2" a="1"/>
  <c r="BC32" i="2" s="1"/>
  <c r="BC33" i="2" a="1"/>
  <c r="BC33" i="2" s="1"/>
  <c r="BC34" i="2" a="1"/>
  <c r="BC34" i="2" s="1"/>
  <c r="BC35" i="2" a="1"/>
  <c r="BC35" i="2" s="1"/>
  <c r="BC36" i="2" a="1"/>
  <c r="BC36" i="2" s="1"/>
  <c r="BC37" i="2" a="1"/>
  <c r="BC37" i="2" s="1"/>
  <c r="BC38" i="2" a="1"/>
  <c r="BC38" i="2" s="1"/>
  <c r="BC39" i="2" a="1"/>
  <c r="BC39" i="2" s="1"/>
  <c r="BC40" i="2" a="1"/>
  <c r="BC40" i="2" s="1"/>
  <c r="BC41" i="2" a="1"/>
  <c r="BC41" i="2" s="1"/>
  <c r="BC42" i="2" a="1"/>
  <c r="BC42" i="2" s="1"/>
  <c r="BC43" i="2" a="1"/>
  <c r="BC43" i="2" s="1"/>
  <c r="BC44" i="2" a="1"/>
  <c r="BC44" i="2" s="1"/>
  <c r="BC45" i="2" a="1"/>
  <c r="BC45" i="2" s="1"/>
  <c r="BC46" i="2" a="1"/>
  <c r="BC46" i="2" s="1"/>
  <c r="BC47" i="2" a="1"/>
  <c r="BC47" i="2" s="1"/>
  <c r="BC48" i="2" a="1"/>
  <c r="BC48" i="2" s="1"/>
  <c r="BC49" i="2" a="1"/>
  <c r="BC49" i="2" s="1"/>
  <c r="BC50" i="2" a="1"/>
  <c r="BC50" i="2" s="1"/>
  <c r="BC51" i="2" a="1"/>
  <c r="BC51" i="2" s="1"/>
  <c r="BC52" i="2" a="1"/>
  <c r="BC52" i="2" s="1"/>
  <c r="BC53" i="2" a="1"/>
  <c r="BC53" i="2" s="1"/>
  <c r="BC54" i="2" a="1"/>
  <c r="BC54" i="2" s="1"/>
  <c r="BC55" i="2" a="1"/>
  <c r="BC55" i="2" s="1"/>
  <c r="BC56" i="2" a="1"/>
  <c r="BC56" i="2" s="1"/>
  <c r="BC57" i="2" a="1"/>
  <c r="BC57" i="2" s="1"/>
  <c r="BC58" i="2" a="1"/>
  <c r="BC58" i="2" s="1"/>
  <c r="BC59" i="2" a="1"/>
  <c r="BC59" i="2" s="1"/>
  <c r="BC60" i="2" a="1"/>
  <c r="BC60" i="2" s="1"/>
  <c r="BC61" i="2" a="1"/>
  <c r="BC61" i="2" s="1"/>
  <c r="BC62" i="2" a="1"/>
  <c r="BC62" i="2" s="1"/>
  <c r="BC63" i="2" a="1"/>
  <c r="BC63" i="2" s="1"/>
  <c r="BC64" i="2" a="1"/>
  <c r="BC64" i="2" s="1"/>
  <c r="BC65" i="2" a="1"/>
  <c r="BC65" i="2" s="1"/>
  <c r="BC66" i="2" a="1"/>
  <c r="BC66" i="2" s="1"/>
  <c r="BC67" i="2" a="1"/>
  <c r="BC67" i="2" s="1"/>
  <c r="BC68" i="2" a="1"/>
  <c r="BC68" i="2" s="1"/>
  <c r="BC69" i="2" a="1"/>
  <c r="BC69" i="2" s="1"/>
  <c r="BC70" i="2" a="1"/>
  <c r="BC70" i="2" s="1"/>
  <c r="BC71" i="2" a="1"/>
  <c r="BC71" i="2" s="1"/>
  <c r="BC72" i="2" a="1"/>
  <c r="BC72" i="2" s="1"/>
  <c r="BC73" i="2" a="1"/>
  <c r="BC73" i="2" s="1"/>
  <c r="BC74" i="2" a="1"/>
  <c r="BC74" i="2" s="1"/>
  <c r="BC75" i="2" a="1"/>
  <c r="BC75" i="2" s="1"/>
  <c r="BC76" i="2" a="1"/>
  <c r="BC76" i="2" s="1"/>
  <c r="BC77" i="2" a="1"/>
  <c r="BC77" i="2" s="1"/>
  <c r="BC78" i="2" a="1"/>
  <c r="BC78" i="2" s="1"/>
  <c r="BC79" i="2" a="1"/>
  <c r="BC79" i="2" s="1"/>
  <c r="BC80" i="2" a="1"/>
  <c r="BC80" i="2" s="1"/>
  <c r="BC81" i="2" a="1"/>
  <c r="BC81" i="2" s="1"/>
  <c r="BC82" i="2" a="1"/>
  <c r="BC82" i="2" s="1"/>
  <c r="BC83" i="2" a="1"/>
  <c r="BC83" i="2" s="1"/>
  <c r="BC84" i="2" a="1"/>
  <c r="BC84" i="2" s="1"/>
  <c r="BC85" i="2" a="1"/>
  <c r="BC85" i="2" s="1"/>
  <c r="BC86" i="2" a="1"/>
  <c r="BC86" i="2" s="1"/>
  <c r="BC87" i="2" a="1"/>
  <c r="BC87" i="2" s="1"/>
  <c r="BC88" i="2" a="1"/>
  <c r="BC88" i="2" s="1"/>
  <c r="BC89" i="2" a="1"/>
  <c r="BC89" i="2" s="1"/>
  <c r="BC90" i="2" a="1"/>
  <c r="BC90" i="2" s="1"/>
  <c r="BC91" i="2" a="1"/>
  <c r="BC91" i="2" s="1"/>
  <c r="BC92" i="2" a="1"/>
  <c r="BC92" i="2" s="1"/>
  <c r="BC93" i="2" a="1"/>
  <c r="BC93" i="2" s="1"/>
  <c r="BC94" i="2" a="1"/>
  <c r="BC94" i="2" s="1"/>
  <c r="BC95" i="2" a="1"/>
  <c r="BC95" i="2" s="1"/>
  <c r="BC96" i="2" a="1"/>
  <c r="BC96" i="2" s="1"/>
  <c r="BC97" i="2" a="1"/>
  <c r="BC97" i="2" s="1"/>
  <c r="BC98" i="2" a="1"/>
  <c r="BC98" i="2" s="1"/>
  <c r="BC99" i="2" a="1"/>
  <c r="BC99" i="2" s="1"/>
  <c r="BC100" i="2" a="1"/>
  <c r="BC100" i="2" s="1"/>
  <c r="BC101" i="2" a="1"/>
  <c r="BC101" i="2" s="1"/>
  <c r="BC102" i="2" a="1"/>
  <c r="BC102" i="2" s="1"/>
  <c r="BC103" i="2" a="1"/>
  <c r="BC103" i="2" s="1"/>
  <c r="BC104" i="2" a="1"/>
  <c r="BC104" i="2" s="1"/>
  <c r="BC105" i="2" a="1"/>
  <c r="BC105" i="2" s="1"/>
  <c r="BC106" i="2" a="1"/>
  <c r="BC106" i="2" s="1"/>
  <c r="BC107" i="2" a="1"/>
  <c r="BC107" i="2" s="1"/>
  <c r="BC108" i="2" a="1"/>
  <c r="BC108" i="2" s="1"/>
  <c r="BC109" i="2" a="1"/>
  <c r="BC109" i="2" s="1"/>
  <c r="BC110" i="2" a="1"/>
  <c r="BC110" i="2" s="1"/>
  <c r="BC111" i="2" a="1"/>
  <c r="BC111" i="2" s="1"/>
  <c r="BC112" i="2" a="1"/>
  <c r="BC112" i="2" s="1"/>
  <c r="BC113" i="2" a="1"/>
  <c r="BC113" i="2" s="1"/>
  <c r="BC114" i="2" a="1"/>
  <c r="BC114" i="2" s="1"/>
  <c r="BC115" i="2" a="1"/>
  <c r="BC115" i="2" s="1"/>
  <c r="BC116" i="2" a="1"/>
  <c r="BC116" i="2" s="1"/>
  <c r="BC117" i="2" a="1"/>
  <c r="BC117" i="2" s="1"/>
  <c r="BC118" i="2" a="1"/>
  <c r="BC118" i="2" s="1"/>
  <c r="BC119" i="2" a="1"/>
  <c r="BC119" i="2" s="1"/>
  <c r="BC120" i="2" a="1"/>
  <c r="BC120" i="2" s="1"/>
  <c r="BC121" i="2" a="1"/>
  <c r="BC121" i="2" s="1"/>
  <c r="BC122" i="2" a="1"/>
  <c r="BC122" i="2" s="1"/>
  <c r="BC123" i="2" a="1"/>
  <c r="BC123" i="2" s="1"/>
  <c r="BC124" i="2" a="1"/>
  <c r="BC124" i="2" s="1"/>
  <c r="BC125" i="2" a="1"/>
  <c r="BC125" i="2" s="1"/>
  <c r="BC126" i="2" a="1"/>
  <c r="BC126" i="2" s="1"/>
  <c r="BC127" i="2" a="1"/>
  <c r="BC127" i="2" s="1"/>
  <c r="BC128" i="2" a="1"/>
  <c r="BC128" i="2" s="1"/>
  <c r="BC129" i="2" a="1"/>
  <c r="BC129" i="2" s="1"/>
  <c r="BC130" i="2" a="1"/>
  <c r="BC130" i="2" s="1"/>
  <c r="BC131" i="2" a="1"/>
  <c r="BC131" i="2" s="1"/>
  <c r="BC132" i="2" a="1"/>
  <c r="BC132" i="2" s="1"/>
  <c r="BC133" i="2" a="1"/>
  <c r="BC133" i="2" s="1"/>
  <c r="BC134" i="2" a="1"/>
  <c r="BC134" i="2" s="1"/>
  <c r="BC135" i="2" a="1"/>
  <c r="BC135" i="2" s="1"/>
  <c r="BC136" i="2" a="1"/>
  <c r="BC136" i="2" s="1"/>
  <c r="BC137" i="2" a="1"/>
  <c r="BC137" i="2" s="1"/>
  <c r="BC138" i="2" a="1"/>
  <c r="BC138" i="2" s="1"/>
  <c r="BC139" i="2" a="1"/>
  <c r="BC139" i="2" s="1"/>
  <c r="BC140" i="2" a="1"/>
  <c r="BC140" i="2" s="1"/>
  <c r="BC141" i="2" a="1"/>
  <c r="BC141" i="2" s="1"/>
  <c r="BC142" i="2" a="1"/>
  <c r="BC142" i="2" s="1"/>
  <c r="BC143" i="2" a="1"/>
  <c r="BC143" i="2" s="1"/>
  <c r="BC144" i="2" a="1"/>
  <c r="BC144" i="2" s="1"/>
  <c r="BC145" i="2" a="1"/>
  <c r="BC145" i="2" s="1"/>
  <c r="BC146" i="2" a="1"/>
  <c r="BC146" i="2" s="1"/>
  <c r="BC147" i="2" a="1"/>
  <c r="BC147" i="2" s="1"/>
  <c r="BC148" i="2" a="1"/>
  <c r="BC148" i="2" s="1"/>
  <c r="BC149" i="2" a="1"/>
  <c r="BC149" i="2" s="1"/>
  <c r="BC150" i="2" a="1"/>
  <c r="BC150" i="2" s="1"/>
  <c r="BC151" i="2" a="1"/>
  <c r="BC151" i="2" s="1"/>
  <c r="BC152" i="2" a="1"/>
  <c r="BC152" i="2" s="1"/>
  <c r="BC153" i="2" a="1"/>
  <c r="BC153" i="2" s="1"/>
  <c r="BC154" i="2" a="1"/>
  <c r="BC154" i="2" s="1"/>
  <c r="BC155" i="2" a="1"/>
  <c r="BC155" i="2" s="1"/>
  <c r="BC156" i="2" a="1"/>
  <c r="BC156" i="2" s="1"/>
  <c r="BC157" i="2" a="1"/>
  <c r="BC157" i="2" s="1"/>
  <c r="BC158" i="2" a="1"/>
  <c r="BC158" i="2" s="1"/>
  <c r="BC159" i="2" a="1"/>
  <c r="BC159" i="2" s="1"/>
  <c r="BC160" i="2" a="1"/>
  <c r="BC160" i="2" s="1"/>
  <c r="BC161" i="2" a="1"/>
  <c r="BC161" i="2" s="1"/>
  <c r="BC162" i="2" a="1"/>
  <c r="BC162" i="2" s="1"/>
  <c r="BC163" i="2" a="1"/>
  <c r="BC163" i="2" s="1"/>
  <c r="BC164" i="2" a="1"/>
  <c r="BC164" i="2" s="1"/>
  <c r="BC165" i="2" a="1"/>
  <c r="BC165" i="2" s="1"/>
  <c r="BC166" i="2" a="1"/>
  <c r="BC166" i="2" s="1"/>
  <c r="BC167" i="2" a="1"/>
  <c r="BC167" i="2" s="1"/>
  <c r="BC168" i="2" a="1"/>
  <c r="BC168" i="2" s="1"/>
  <c r="BC169" i="2" a="1"/>
  <c r="BC169" i="2" s="1"/>
  <c r="BC170" i="2" a="1"/>
  <c r="BC170" i="2" s="1"/>
  <c r="BC171" i="2" a="1"/>
  <c r="BC171" i="2" s="1"/>
  <c r="BC172" i="2" a="1"/>
  <c r="BC172" i="2" s="1"/>
  <c r="BC173" i="2" a="1"/>
  <c r="BC173" i="2" s="1"/>
  <c r="BC174" i="2" a="1"/>
  <c r="BC174" i="2" s="1"/>
  <c r="BC175" i="2" a="1"/>
  <c r="BC175" i="2" s="1"/>
  <c r="BC176" i="2" a="1"/>
  <c r="BC176" i="2" s="1"/>
  <c r="BC177" i="2" a="1"/>
  <c r="BC177" i="2" s="1"/>
  <c r="BC178" i="2" a="1"/>
  <c r="BC178" i="2" s="1"/>
  <c r="BC179" i="2" a="1"/>
  <c r="BC179" i="2" s="1"/>
  <c r="BC180" i="2" a="1"/>
  <c r="BC180" i="2" s="1"/>
  <c r="BC181" i="2" a="1"/>
  <c r="BC181" i="2" s="1"/>
  <c r="BC182" i="2" a="1"/>
  <c r="BC182" i="2" s="1"/>
  <c r="BC183" i="2" a="1"/>
  <c r="BC183" i="2" s="1"/>
  <c r="BC184" i="2" a="1"/>
  <c r="BC184" i="2" s="1"/>
  <c r="BC185" i="2" a="1"/>
  <c r="BC185" i="2" s="1"/>
  <c r="BC186" i="2" a="1"/>
  <c r="BC186" i="2" s="1"/>
  <c r="BC187" i="2" a="1"/>
  <c r="BC187" i="2" s="1"/>
  <c r="BC188" i="2" a="1"/>
  <c r="BC188" i="2" s="1"/>
  <c r="BC189" i="2" a="1"/>
  <c r="BC189" i="2" s="1"/>
  <c r="BC190" i="2" a="1"/>
  <c r="BC190" i="2" s="1"/>
  <c r="BC191" i="2" a="1"/>
  <c r="BC191" i="2" s="1"/>
  <c r="BC192" i="2" a="1"/>
  <c r="BC192" i="2" s="1"/>
  <c r="BC193" i="2" a="1"/>
  <c r="BC193" i="2" s="1"/>
  <c r="BC194" i="2" a="1"/>
  <c r="BC194" i="2" s="1"/>
  <c r="BC195" i="2" a="1"/>
  <c r="BC195" i="2" s="1"/>
  <c r="BC196" i="2" a="1"/>
  <c r="BC196" i="2" s="1"/>
  <c r="BC197" i="2" a="1"/>
  <c r="BC197" i="2" s="1"/>
  <c r="BC198" i="2" a="1"/>
  <c r="BC198" i="2" s="1"/>
  <c r="BC199" i="2" a="1"/>
  <c r="BC199" i="2" s="1"/>
  <c r="BC200" i="2" a="1"/>
  <c r="BC200" i="2" s="1"/>
  <c r="BC201" i="2" a="1"/>
  <c r="BC201" i="2" s="1"/>
  <c r="BC202" i="2" a="1"/>
  <c r="BC202" i="2" s="1"/>
  <c r="BC203" i="2" a="1"/>
  <c r="BC203" i="2" s="1"/>
  <c r="BC204" i="2" a="1"/>
  <c r="BC204" i="2" s="1"/>
  <c r="BC205" i="2" a="1"/>
  <c r="BC205" i="2" s="1"/>
  <c r="BC206" i="2" a="1"/>
  <c r="BC206" i="2" s="1"/>
  <c r="BC207" i="2" a="1"/>
  <c r="BC207" i="2" s="1"/>
  <c r="BC208" i="2" a="1"/>
  <c r="BC208" i="2" s="1"/>
  <c r="BC209" i="2" a="1"/>
  <c r="BC209" i="2" s="1"/>
  <c r="BC210" i="2" a="1"/>
  <c r="BC210" i="2" s="1"/>
  <c r="BC211" i="2" a="1"/>
  <c r="BC211" i="2" s="1"/>
  <c r="BC212" i="2" a="1"/>
  <c r="BC212" i="2" s="1"/>
  <c r="BC213" i="2" a="1"/>
  <c r="BC213" i="2" s="1"/>
  <c r="BC214" i="2" a="1"/>
  <c r="BC214" i="2" s="1"/>
  <c r="BC215" i="2" a="1"/>
  <c r="BC215" i="2" s="1"/>
  <c r="BC216" i="2" a="1"/>
  <c r="BC216" i="2" s="1"/>
  <c r="BC217" i="2" a="1"/>
  <c r="BC217" i="2" s="1"/>
  <c r="BC218" i="2" a="1"/>
  <c r="BC218" i="2" s="1"/>
  <c r="BC219" i="2" a="1"/>
  <c r="BC219" i="2" s="1"/>
  <c r="BC220" i="2" a="1"/>
  <c r="BC220" i="2" s="1"/>
  <c r="BC221" i="2" a="1"/>
  <c r="BC221" i="2" s="1"/>
  <c r="BC222" i="2" a="1"/>
  <c r="BC222" i="2" s="1"/>
  <c r="BC223" i="2" a="1"/>
  <c r="BC223" i="2" s="1"/>
  <c r="BC224" i="2" a="1"/>
  <c r="BC224" i="2" s="1"/>
  <c r="BC225" i="2" a="1"/>
  <c r="BC225" i="2" s="1"/>
  <c r="BC226" i="2" a="1"/>
  <c r="BC226" i="2" s="1"/>
  <c r="BC227" i="2" a="1"/>
  <c r="BC227" i="2" s="1"/>
  <c r="BC228" i="2" a="1"/>
  <c r="BC228" i="2" s="1"/>
  <c r="BC229" i="2" a="1"/>
  <c r="BC229" i="2" s="1"/>
  <c r="BC230" i="2" a="1"/>
  <c r="BC230" i="2" s="1"/>
  <c r="BC231" i="2" a="1"/>
  <c r="BC231" i="2" s="1"/>
  <c r="BC232" i="2" a="1"/>
  <c r="BC232" i="2" s="1"/>
  <c r="BC233" i="2" a="1"/>
  <c r="BC233" i="2" s="1"/>
  <c r="BC234" i="2" a="1"/>
  <c r="BC234" i="2" s="1"/>
  <c r="BC235" i="2" a="1"/>
  <c r="BC235" i="2" s="1"/>
  <c r="BC236" i="2" a="1"/>
  <c r="BC236" i="2" s="1"/>
  <c r="BC237" i="2" a="1"/>
  <c r="BC237" i="2" s="1"/>
  <c r="BC238" i="2" a="1"/>
  <c r="BC238" i="2" s="1"/>
  <c r="BC239" i="2" a="1"/>
  <c r="BC239" i="2" s="1"/>
  <c r="BC240" i="2" a="1"/>
  <c r="BC240" i="2" s="1"/>
  <c r="BC241" i="2" a="1"/>
  <c r="BC241" i="2" s="1"/>
  <c r="BC242" i="2" a="1"/>
  <c r="BC242" i="2" s="1"/>
  <c r="BC243" i="2" a="1"/>
  <c r="BC243" i="2" s="1"/>
  <c r="BC244" i="2" a="1"/>
  <c r="BC244" i="2" s="1"/>
  <c r="BC245" i="2" a="1"/>
  <c r="BC245" i="2" s="1"/>
  <c r="BC246" i="2" a="1"/>
  <c r="BC246" i="2" s="1"/>
  <c r="BC247" i="2" a="1"/>
  <c r="BC247" i="2" s="1"/>
  <c r="BC248" i="2" a="1"/>
  <c r="BC248" i="2" s="1"/>
  <c r="BC249" i="2" a="1"/>
  <c r="BC249" i="2" s="1"/>
  <c r="BC250" i="2" a="1"/>
  <c r="BC250" i="2" s="1"/>
  <c r="BC251" i="2" a="1"/>
  <c r="BC251" i="2" s="1"/>
  <c r="BC252" i="2" a="1"/>
  <c r="BC252" i="2" s="1"/>
  <c r="BC253" i="2" a="1"/>
  <c r="BC253" i="2" s="1"/>
  <c r="BC254" i="2" a="1"/>
  <c r="BC254" i="2" s="1"/>
  <c r="BC255" i="2" a="1"/>
  <c r="BC255" i="2" s="1"/>
  <c r="BC256" i="2" a="1"/>
  <c r="BC256" i="2" s="1"/>
  <c r="BC257" i="2" a="1"/>
  <c r="BC257" i="2" s="1"/>
  <c r="BC258" i="2" a="1"/>
  <c r="BC258" i="2" s="1"/>
  <c r="BC259" i="2" a="1"/>
  <c r="BC259" i="2" s="1"/>
  <c r="BC260" i="2" a="1"/>
  <c r="BC260" i="2" s="1"/>
  <c r="BC261" i="2" a="1"/>
  <c r="BC261" i="2" s="1"/>
  <c r="BC262" i="2" a="1"/>
  <c r="BC262" i="2" s="1"/>
  <c r="BC263" i="2" a="1"/>
  <c r="BC263" i="2" s="1"/>
  <c r="BC264" i="2" a="1"/>
  <c r="BC264" i="2" s="1"/>
  <c r="BC265" i="2" a="1"/>
  <c r="BC265" i="2" s="1"/>
  <c r="BC266" i="2" a="1"/>
  <c r="BC266" i="2" s="1"/>
  <c r="BC267" i="2" a="1"/>
  <c r="BC267" i="2" s="1"/>
  <c r="BC268" i="2" a="1"/>
  <c r="BC268" i="2" s="1"/>
  <c r="BC269" i="2" a="1"/>
  <c r="BC269" i="2" s="1"/>
  <c r="BC270" i="2" a="1"/>
  <c r="BC270" i="2" s="1"/>
  <c r="BC271" i="2" a="1"/>
  <c r="BC271" i="2" s="1"/>
  <c r="BC272" i="2" a="1"/>
  <c r="BC272" i="2" s="1"/>
  <c r="BC273" i="2" a="1"/>
  <c r="BC273" i="2" s="1"/>
  <c r="BC274" i="2" a="1"/>
  <c r="BC274" i="2" s="1"/>
  <c r="BC275" i="2" a="1"/>
  <c r="BC275" i="2" s="1"/>
  <c r="BC276" i="2" a="1"/>
  <c r="BC276" i="2" s="1"/>
  <c r="BC277" i="2" a="1"/>
  <c r="BC277" i="2" s="1"/>
  <c r="BC278" i="2" a="1"/>
  <c r="BC278" i="2" s="1"/>
  <c r="BC279" i="2" a="1"/>
  <c r="BC279" i="2" s="1"/>
  <c r="BC280" i="2" a="1"/>
  <c r="BC280" i="2" s="1"/>
  <c r="BC281" i="2" a="1"/>
  <c r="BC281" i="2" s="1"/>
  <c r="BC282" i="2" a="1"/>
  <c r="BC282" i="2" s="1"/>
  <c r="BC283" i="2" a="1"/>
  <c r="BC283" i="2" s="1"/>
  <c r="BC284" i="2" a="1"/>
  <c r="BC284" i="2" s="1"/>
  <c r="BC285" i="2" a="1"/>
  <c r="BC285" i="2" s="1"/>
  <c r="BC286" i="2" a="1"/>
  <c r="BC286" i="2" s="1"/>
  <c r="BC287" i="2" a="1"/>
  <c r="BC287" i="2" s="1"/>
  <c r="BC288" i="2" a="1"/>
  <c r="BC288" i="2" s="1"/>
  <c r="BC289" i="2" a="1"/>
  <c r="BC289" i="2" s="1"/>
  <c r="BC290" i="2" a="1"/>
  <c r="BC290" i="2" s="1"/>
  <c r="BC291" i="2" a="1"/>
  <c r="BC291" i="2" s="1"/>
  <c r="BC292" i="2" a="1"/>
  <c r="BC292" i="2" s="1"/>
  <c r="BC293" i="2" a="1"/>
  <c r="BC293" i="2" s="1"/>
  <c r="BC294" i="2" a="1"/>
  <c r="BC294" i="2" s="1"/>
  <c r="BC295" i="2" a="1"/>
  <c r="BC295" i="2" s="1"/>
  <c r="BC296" i="2" a="1"/>
  <c r="BC296" i="2" s="1"/>
  <c r="BC297" i="2" a="1"/>
  <c r="BC297" i="2" s="1"/>
  <c r="BC298" i="2" a="1"/>
  <c r="BC298" i="2" s="1"/>
  <c r="BC299" i="2" a="1"/>
  <c r="BC299" i="2" s="1"/>
  <c r="BC300" i="2" a="1"/>
  <c r="BC300" i="2" s="1"/>
  <c r="BC301" i="2" a="1"/>
  <c r="BC301" i="2" s="1"/>
  <c r="BC302" i="2" a="1"/>
  <c r="BC302" i="2" s="1"/>
  <c r="BC303" i="2" a="1"/>
  <c r="BC303" i="2" s="1"/>
  <c r="BC304" i="2" a="1"/>
  <c r="BC304" i="2" s="1"/>
  <c r="BC305" i="2" a="1"/>
  <c r="BC305" i="2" s="1"/>
  <c r="BC306" i="2" a="1"/>
  <c r="BC306" i="2" s="1"/>
  <c r="BC307" i="2" a="1"/>
  <c r="BC307" i="2" s="1"/>
  <c r="BC308" i="2" a="1"/>
  <c r="BC308" i="2" s="1"/>
  <c r="BC309" i="2" a="1"/>
  <c r="BC309" i="2" s="1"/>
  <c r="BC310" i="2" a="1"/>
  <c r="BC310" i="2" s="1"/>
  <c r="BC311" i="2" a="1"/>
  <c r="BC311" i="2" s="1"/>
  <c r="BC312" i="2" a="1"/>
  <c r="BC312" i="2" s="1"/>
  <c r="BC313" i="2" a="1"/>
  <c r="BC313" i="2" s="1"/>
  <c r="BC314" i="2" a="1"/>
  <c r="BC314" i="2" s="1"/>
  <c r="BC315" i="2" a="1"/>
  <c r="BC315" i="2" s="1"/>
  <c r="BC316" i="2" a="1"/>
  <c r="BC316" i="2" s="1"/>
  <c r="BC317" i="2" a="1"/>
  <c r="BC317" i="2" s="1"/>
  <c r="BC318" i="2" a="1"/>
  <c r="BC318" i="2" s="1"/>
  <c r="BC319" i="2" a="1"/>
  <c r="BC319" i="2" s="1"/>
  <c r="BC320" i="2" a="1"/>
  <c r="BC320" i="2" s="1"/>
  <c r="BC321" i="2" a="1"/>
  <c r="BC321" i="2" s="1"/>
  <c r="BC322" i="2" a="1"/>
  <c r="BC322" i="2" s="1"/>
  <c r="BC323" i="2" a="1"/>
  <c r="BC323" i="2" s="1"/>
  <c r="BC324" i="2" a="1"/>
  <c r="BC324" i="2" s="1"/>
  <c r="BC325" i="2" a="1"/>
  <c r="BC325" i="2" s="1"/>
  <c r="BC326" i="2" a="1"/>
  <c r="BC326" i="2" s="1"/>
  <c r="BC327" i="2" a="1"/>
  <c r="BC327" i="2" s="1"/>
  <c r="BC328" i="2" a="1"/>
  <c r="BC328" i="2" s="1"/>
  <c r="BC329" i="2" a="1"/>
  <c r="BC329" i="2" s="1"/>
  <c r="BC330" i="2" a="1"/>
  <c r="BC330" i="2" s="1"/>
  <c r="BC331" i="2" a="1"/>
  <c r="BC331" i="2" s="1"/>
  <c r="BC332" i="2" a="1"/>
  <c r="BC332" i="2" s="1"/>
  <c r="BC333" i="2" a="1"/>
  <c r="BC333" i="2" s="1"/>
  <c r="BC334" i="2" a="1"/>
  <c r="BC334" i="2" s="1"/>
  <c r="BC335" i="2" a="1"/>
  <c r="BC335" i="2" s="1"/>
  <c r="BC336" i="2" a="1"/>
  <c r="BC336" i="2" s="1"/>
  <c r="BC337" i="2" a="1"/>
  <c r="BC337" i="2" s="1"/>
  <c r="BC338" i="2" a="1"/>
  <c r="BC338" i="2" s="1"/>
  <c r="BC339" i="2" a="1"/>
  <c r="BC339" i="2" s="1"/>
  <c r="BC340" i="2" a="1"/>
  <c r="BC340" i="2" s="1"/>
  <c r="BC341" i="2" a="1"/>
  <c r="BC341" i="2" s="1"/>
  <c r="BC342" i="2" a="1"/>
  <c r="BC342" i="2" s="1"/>
  <c r="BC343" i="2" a="1"/>
  <c r="BC343" i="2" s="1"/>
  <c r="BC344" i="2" a="1"/>
  <c r="BC344" i="2" s="1"/>
  <c r="BC345" i="2" a="1"/>
  <c r="BC345" i="2" s="1"/>
  <c r="BC346" i="2" a="1"/>
  <c r="BC346" i="2" s="1"/>
  <c r="BC347" i="2" a="1"/>
  <c r="BC347" i="2" s="1"/>
  <c r="BC348" i="2" a="1"/>
  <c r="BC348" i="2" s="1"/>
  <c r="BC349" i="2" a="1"/>
  <c r="BC349" i="2" s="1"/>
  <c r="BC350" i="2" a="1"/>
  <c r="BC350" i="2" s="1"/>
  <c r="BC351" i="2" a="1"/>
  <c r="BC351" i="2" s="1"/>
  <c r="BC352" i="2" a="1"/>
  <c r="BC352" i="2" s="1"/>
  <c r="BC353" i="2" a="1"/>
  <c r="BC353" i="2"/>
  <c r="BC354" i="2" a="1"/>
  <c r="BC354" i="2"/>
  <c r="BC355" i="2" a="1"/>
  <c r="BC355" i="2" s="1"/>
  <c r="BC356" i="2" a="1"/>
  <c r="BC356" i="2" s="1"/>
  <c r="BC357" i="2" a="1"/>
  <c r="BC357" i="2"/>
  <c r="BC358" i="2" a="1"/>
  <c r="BC358" i="2"/>
  <c r="BC359" i="2" a="1"/>
  <c r="BC359" i="2"/>
  <c r="BC360" i="2" a="1"/>
  <c r="BC360" i="2" s="1"/>
  <c r="BC361" i="2" a="1"/>
  <c r="BC361" i="2" s="1"/>
  <c r="BC362" i="2" a="1"/>
  <c r="BC362" i="2" s="1"/>
  <c r="BC363" i="2" a="1"/>
  <c r="BC363" i="2"/>
  <c r="BC364" i="2" a="1"/>
  <c r="BC364" i="2" s="1"/>
  <c r="BC365" i="2" a="1"/>
  <c r="BC365" i="2"/>
  <c r="BC366" i="2" a="1"/>
  <c r="BC366" i="2"/>
  <c r="BC367" i="2" a="1"/>
  <c r="BC367" i="2"/>
  <c r="BC368" i="2" a="1"/>
  <c r="BC368" i="2" s="1"/>
  <c r="BC369" i="2" a="1"/>
  <c r="BC369" i="2" s="1"/>
  <c r="BC370" i="2" a="1"/>
  <c r="BC370" i="2" s="1"/>
  <c r="BC371" i="2" a="1"/>
  <c r="BC371" i="2" s="1"/>
  <c r="BC372" i="2" a="1"/>
  <c r="BC372" i="2" s="1"/>
  <c r="BC373" i="2" a="1"/>
  <c r="BC373" i="2"/>
  <c r="BC374" i="2" a="1"/>
  <c r="BC374" i="2"/>
  <c r="BC375" i="2" a="1"/>
  <c r="BC375" i="2" s="1"/>
  <c r="BC376" i="2" a="1"/>
  <c r="BC376" i="2" s="1"/>
  <c r="BC377" i="2" a="1"/>
  <c r="BC377" i="2" s="1"/>
  <c r="BC378" i="2" a="1"/>
  <c r="BC378" i="2" s="1"/>
  <c r="BC379" i="2" a="1"/>
  <c r="BC379" i="2" s="1"/>
  <c r="BC380" i="2" a="1"/>
  <c r="BC380" i="2" s="1"/>
  <c r="BC381" i="2" a="1"/>
  <c r="BC381" i="2"/>
  <c r="BC382" i="2" a="1"/>
  <c r="BC382" i="2"/>
  <c r="BC383" i="2" a="1"/>
  <c r="BC383" i="2"/>
  <c r="BC384" i="2" a="1"/>
  <c r="BC384" i="2" s="1"/>
  <c r="BC385" i="2" a="1"/>
  <c r="BC385" i="2" s="1"/>
  <c r="BC386" i="2" a="1"/>
  <c r="BC386" i="2" s="1"/>
  <c r="BC387" i="2" a="1"/>
  <c r="BC387" i="2" s="1"/>
  <c r="BC388" i="2" a="1"/>
  <c r="BC388" i="2" s="1"/>
  <c r="BC389" i="2" a="1"/>
  <c r="BC389" i="2"/>
  <c r="BC390" i="2" a="1"/>
  <c r="BC390" i="2"/>
  <c r="BC391" i="2" a="1"/>
  <c r="BC391" i="2"/>
  <c r="BC392" i="2" a="1"/>
  <c r="BC392" i="2" s="1"/>
  <c r="BC393" i="2" a="1"/>
  <c r="BC393" i="2" s="1"/>
  <c r="BC394" i="2" a="1"/>
  <c r="BC394" i="2" s="1"/>
  <c r="BC395" i="2" a="1"/>
  <c r="BC395" i="2" s="1"/>
  <c r="BC396" i="2" a="1"/>
  <c r="BC396" i="2" s="1"/>
  <c r="BC397" i="2" a="1"/>
  <c r="BC397" i="2"/>
  <c r="BC398" i="2" a="1"/>
  <c r="BC398" i="2"/>
  <c r="BC399" i="2" a="1"/>
  <c r="BC399" i="2"/>
  <c r="BC400" i="2" a="1"/>
  <c r="BC400" i="2" s="1"/>
  <c r="BC401" i="2" a="1"/>
  <c r="BC401" i="2" s="1"/>
  <c r="BC402" i="2" a="1"/>
  <c r="BC402" i="2" s="1"/>
  <c r="BC403" i="2" a="1"/>
  <c r="BC403" i="2" s="1"/>
  <c r="BC404" i="2" a="1"/>
  <c r="BC404" i="2" s="1"/>
  <c r="BC405" i="2" a="1"/>
  <c r="BC405" i="2"/>
  <c r="BC406" i="2" a="1"/>
  <c r="BC406" i="2"/>
  <c r="BC407" i="2" a="1"/>
  <c r="BC407" i="2"/>
  <c r="BC408" i="2" a="1"/>
  <c r="BC408" i="2" s="1"/>
  <c r="BC409" i="2" a="1"/>
  <c r="BC409" i="2" s="1"/>
  <c r="BC410" i="2" a="1"/>
  <c r="BC410" i="2" s="1"/>
  <c r="BC411" i="2" a="1"/>
  <c r="BC411" i="2" s="1"/>
  <c r="BC412" i="2" a="1"/>
  <c r="BC412" i="2" s="1"/>
  <c r="BC413" i="2" a="1"/>
  <c r="BC413" i="2"/>
  <c r="BC414" i="2" a="1"/>
  <c r="BC414" i="2"/>
  <c r="BC415" i="2" a="1"/>
  <c r="BC415" i="2"/>
  <c r="BC416" i="2" a="1"/>
  <c r="BC416" i="2" s="1"/>
  <c r="BC417" i="2" a="1"/>
  <c r="BC417" i="2" s="1"/>
  <c r="BC418" i="2" a="1"/>
  <c r="BC418" i="2" s="1"/>
  <c r="BC419" i="2" a="1"/>
  <c r="BC419" i="2" s="1"/>
  <c r="BC420" i="2" a="1"/>
  <c r="BC420" i="2" s="1"/>
  <c r="BC421" i="2" a="1"/>
  <c r="BC421" i="2"/>
  <c r="BC422" i="2" a="1"/>
  <c r="BC422" i="2"/>
  <c r="BC423" i="2" a="1"/>
  <c r="BC423" i="2"/>
  <c r="BC424" i="2" a="1"/>
  <c r="BC424" i="2" s="1"/>
  <c r="BC425" i="2" a="1"/>
  <c r="BC425" i="2" s="1"/>
  <c r="BC426" i="2" a="1"/>
  <c r="BC426" i="2" s="1"/>
  <c r="BC427" i="2" a="1"/>
  <c r="BC427" i="2" s="1"/>
  <c r="BC428" i="2" a="1"/>
  <c r="BC428" i="2" s="1"/>
  <c r="BC429" i="2" a="1"/>
  <c r="BC429" i="2"/>
  <c r="BC430" i="2" a="1"/>
  <c r="BC430" i="2"/>
  <c r="BC431" i="2" a="1"/>
  <c r="BC431" i="2"/>
  <c r="BC432" i="2" a="1"/>
  <c r="BC432" i="2" s="1"/>
  <c r="BC433" i="2" a="1"/>
  <c r="BC433" i="2" s="1"/>
  <c r="BC434" i="2" a="1"/>
  <c r="BC434" i="2" s="1"/>
  <c r="BC435" i="2" a="1"/>
  <c r="BC435" i="2" s="1"/>
  <c r="BC436" i="2" a="1"/>
  <c r="BC436" i="2" s="1"/>
  <c r="BC437" i="2" a="1"/>
  <c r="BC437" i="2"/>
  <c r="BC438" i="2" a="1"/>
  <c r="BC438" i="2"/>
  <c r="BC439" i="2" a="1"/>
  <c r="BC439" i="2"/>
  <c r="BC440" i="2" a="1"/>
  <c r="BC440" i="2" s="1"/>
  <c r="BC441" i="2" a="1"/>
  <c r="BC441" i="2" s="1"/>
  <c r="BC442" i="2" a="1"/>
  <c r="BC442" i="2" s="1"/>
  <c r="BC443" i="2" a="1"/>
  <c r="BC443" i="2" s="1"/>
  <c r="BC444" i="2" a="1"/>
  <c r="BC444" i="2" s="1"/>
  <c r="BC445" i="2" a="1"/>
  <c r="BC445" i="2"/>
  <c r="BC446" i="2" a="1"/>
  <c r="BC446" i="2"/>
  <c r="BC447" i="2" a="1"/>
  <c r="BC447" i="2"/>
  <c r="BC448" i="2" a="1"/>
  <c r="BC448" i="2" s="1"/>
  <c r="BC449" i="2" a="1"/>
  <c r="BC449" i="2" s="1"/>
  <c r="BC450" i="2" a="1"/>
  <c r="BC450" i="2" s="1"/>
  <c r="BC451" i="2" a="1"/>
  <c r="BC451" i="2" s="1"/>
  <c r="BC452" i="2" a="1"/>
  <c r="BC452" i="2" s="1"/>
  <c r="BC453" i="2" a="1"/>
  <c r="BC453" i="2"/>
  <c r="BC454" i="2" a="1"/>
  <c r="BC454" i="2"/>
  <c r="BC455" i="2" a="1"/>
  <c r="BC455" i="2" s="1"/>
  <c r="BC456" i="2" a="1"/>
  <c r="BC456" i="2" s="1"/>
  <c r="BC457" i="2" a="1"/>
  <c r="BC457" i="2" s="1"/>
  <c r="BC458" i="2" a="1"/>
  <c r="BC458" i="2" s="1"/>
  <c r="BC459" i="2" a="1"/>
  <c r="BC459" i="2" s="1"/>
  <c r="BC460" i="2" a="1"/>
  <c r="BC460" i="2" s="1"/>
  <c r="BC461" i="2" a="1"/>
  <c r="BC461" i="2"/>
  <c r="BC462" i="2" a="1"/>
  <c r="BC462" i="2"/>
  <c r="BC463" i="2" a="1"/>
  <c r="BC463" i="2"/>
  <c r="BC464" i="2" a="1"/>
  <c r="BC464" i="2" s="1"/>
  <c r="BC465" i="2" a="1"/>
  <c r="BC465" i="2" s="1"/>
  <c r="BC466" i="2" a="1"/>
  <c r="BC466" i="2" s="1"/>
  <c r="BC467" i="2" a="1"/>
  <c r="BC467" i="2" s="1"/>
  <c r="BC468" i="2" a="1"/>
  <c r="BC468" i="2" s="1"/>
  <c r="BC469" i="2" a="1"/>
  <c r="BC469" i="2"/>
  <c r="BC470" i="2" a="1"/>
  <c r="BC470" i="2"/>
  <c r="BC471" i="2" a="1"/>
  <c r="BC471" i="2"/>
  <c r="BC472" i="2" a="1"/>
  <c r="BC472" i="2" s="1"/>
  <c r="BC473" i="2" a="1"/>
  <c r="BC473" i="2" s="1"/>
  <c r="BC474" i="2" a="1"/>
  <c r="BC474" i="2" s="1"/>
  <c r="BC475" i="2" a="1"/>
  <c r="BC475" i="2" s="1"/>
  <c r="BC476" i="2" a="1"/>
  <c r="BC476" i="2" s="1"/>
  <c r="BC477" i="2" a="1"/>
  <c r="BC477" i="2"/>
  <c r="BC478" i="2" a="1"/>
  <c r="BC478" i="2"/>
  <c r="BC479" i="2" a="1"/>
  <c r="BC479" i="2"/>
  <c r="BC480" i="2" a="1"/>
  <c r="BC480" i="2" s="1"/>
  <c r="BC481" i="2" a="1"/>
  <c r="BC481" i="2" s="1"/>
  <c r="BC482" i="2" a="1"/>
  <c r="BC482" i="2" s="1"/>
  <c r="BC483" i="2" a="1"/>
  <c r="BC483" i="2" s="1"/>
  <c r="BC484" i="2" a="1"/>
  <c r="BC484" i="2" s="1"/>
  <c r="BC485" i="2" a="1"/>
  <c r="BC485" i="2"/>
  <c r="BC486" i="2" a="1"/>
  <c r="BC486" i="2"/>
  <c r="BC487" i="2" a="1"/>
  <c r="BC487" i="2"/>
  <c r="BC488" i="2" a="1"/>
  <c r="BC488" i="2" s="1"/>
  <c r="BC489" i="2" a="1"/>
  <c r="BC489" i="2" s="1"/>
  <c r="BC490" i="2" a="1"/>
  <c r="BC490" i="2" s="1"/>
  <c r="BC491" i="2" a="1"/>
  <c r="BC491" i="2" s="1"/>
  <c r="BC492" i="2" a="1"/>
  <c r="BC492" i="2" s="1"/>
  <c r="BC493" i="2" a="1"/>
  <c r="BC493" i="2"/>
  <c r="BC494" i="2" a="1"/>
  <c r="BC494" i="2"/>
  <c r="BC495" i="2" a="1"/>
  <c r="BC495" i="2"/>
  <c r="BC496" i="2" a="1"/>
  <c r="BC496" i="2" s="1"/>
  <c r="BC497" i="2" a="1"/>
  <c r="BC497" i="2" s="1"/>
  <c r="BC498" i="2" a="1"/>
  <c r="BC498" i="2" s="1"/>
  <c r="BC499" i="2" a="1"/>
  <c r="BC499" i="2" s="1"/>
  <c r="BC500" i="2" a="1"/>
  <c r="BC500" i="2" s="1"/>
  <c r="BC501" i="2" a="1"/>
  <c r="BC501" i="2"/>
  <c r="BC502" i="2" a="1"/>
  <c r="BC502" i="2"/>
  <c r="BC503" i="2" a="1"/>
  <c r="BC503" i="2"/>
  <c r="BC504" i="2" a="1"/>
  <c r="BC504" i="2" s="1"/>
  <c r="BC505" i="2" a="1"/>
  <c r="BC505" i="2" s="1"/>
  <c r="BC506" i="2" a="1"/>
  <c r="BC506" i="2" s="1"/>
  <c r="BC507" i="2" a="1"/>
  <c r="BC507" i="2" s="1"/>
  <c r="BC508" i="2" a="1"/>
  <c r="BC508" i="2" s="1"/>
  <c r="BC509" i="2" a="1"/>
  <c r="BC509" i="2"/>
  <c r="BC510" i="2" a="1"/>
  <c r="BC510" i="2"/>
  <c r="BC511" i="2" a="1"/>
  <c r="BC511" i="2"/>
  <c r="BC512" i="2" a="1"/>
  <c r="BC512" i="2" s="1"/>
  <c r="BC513" i="2" a="1"/>
  <c r="BC513" i="2" s="1"/>
  <c r="BC514" i="2" a="1"/>
  <c r="BC514" i="2" s="1"/>
  <c r="BC515" i="2" a="1"/>
  <c r="BC515" i="2" s="1"/>
  <c r="BC516" i="2" a="1"/>
  <c r="BC516" i="2" s="1"/>
  <c r="BC517" i="2" a="1"/>
  <c r="BC517" i="2"/>
  <c r="BC518" i="2" a="1"/>
  <c r="BC518" i="2" s="1"/>
  <c r="BC519" i="2" a="1"/>
  <c r="BC519" i="2"/>
  <c r="BC520" i="2" a="1"/>
  <c r="BC520" i="2" s="1"/>
  <c r="BC521" i="2" a="1"/>
  <c r="BC521" i="2" s="1"/>
  <c r="BC522" i="2" a="1"/>
  <c r="BC522" i="2" s="1"/>
  <c r="BC523" i="2" a="1"/>
  <c r="BC523" i="2" s="1"/>
  <c r="BC524" i="2" a="1"/>
  <c r="BC524" i="2" s="1"/>
  <c r="BC525" i="2" a="1"/>
  <c r="BC525" i="2" s="1"/>
  <c r="BC526" i="2" a="1"/>
  <c r="BC526" i="2"/>
  <c r="BC527" i="2" a="1"/>
  <c r="BC527" i="2" s="1"/>
  <c r="BC528" i="2" a="1"/>
  <c r="BC528" i="2" s="1"/>
  <c r="BC529" i="2" a="1"/>
  <c r="BC529" i="2" s="1"/>
  <c r="BC530" i="2" a="1"/>
  <c r="BC530" i="2" s="1"/>
  <c r="BC531" i="2" a="1"/>
  <c r="BC531" i="2" s="1"/>
  <c r="BC532" i="2" a="1"/>
  <c r="BC532" i="2" s="1"/>
  <c r="BC533" i="2" a="1"/>
  <c r="BC533" i="2" s="1"/>
  <c r="BC534" i="2" a="1"/>
  <c r="BC534" i="2" s="1"/>
  <c r="BC535" i="2" a="1"/>
  <c r="BC535" i="2" s="1"/>
  <c r="BC536" i="2" a="1"/>
  <c r="BC536" i="2" s="1"/>
  <c r="BC537" i="2" a="1"/>
  <c r="BC537" i="2" s="1"/>
  <c r="BC538" i="2" a="1"/>
  <c r="BC538" i="2" s="1"/>
  <c r="BC539" i="2" a="1"/>
  <c r="BC539" i="2" s="1"/>
  <c r="BC540" i="2" a="1"/>
  <c r="BC540" i="2" s="1"/>
  <c r="BC541" i="2" a="1"/>
  <c r="BC541" i="2" s="1"/>
  <c r="BC542" i="2" a="1"/>
  <c r="BC542" i="2"/>
  <c r="BC543" i="2" a="1"/>
  <c r="BC543" i="2" s="1"/>
  <c r="BC544" i="2" a="1"/>
  <c r="BC544" i="2" s="1"/>
  <c r="BC545" i="2" a="1"/>
  <c r="BC545" i="2" s="1"/>
  <c r="BC546" i="2" a="1"/>
  <c r="BC546" i="2" s="1"/>
  <c r="BC547" i="2" a="1"/>
  <c r="BC547" i="2" s="1"/>
  <c r="BC548" i="2" a="1"/>
  <c r="BC548" i="2" s="1"/>
  <c r="BC549" i="2" a="1"/>
  <c r="BC549" i="2" s="1"/>
  <c r="BC550" i="2" a="1"/>
  <c r="BC550" i="2"/>
  <c r="BC551" i="2" a="1"/>
  <c r="BC551" i="2" s="1"/>
  <c r="BC552" i="2" a="1"/>
  <c r="BC552" i="2" s="1"/>
  <c r="BC553" i="2" a="1"/>
  <c r="BC553" i="2" s="1"/>
  <c r="BC554" i="2" a="1"/>
  <c r="BC554" i="2" s="1"/>
  <c r="BC555" i="2" a="1"/>
  <c r="BC555" i="2" s="1"/>
  <c r="BC556" i="2" a="1"/>
  <c r="BC556" i="2" s="1"/>
  <c r="BC557" i="2" a="1"/>
  <c r="BC557" i="2"/>
  <c r="BC558" i="2" a="1"/>
  <c r="BC558" i="2"/>
  <c r="BC559" i="2" a="1"/>
  <c r="BC559" i="2" s="1"/>
  <c r="BC560" i="2" a="1"/>
  <c r="BC560" i="2" s="1"/>
  <c r="BC561" i="2" a="1"/>
  <c r="BC561" i="2" s="1"/>
  <c r="BC562" i="2" a="1"/>
  <c r="BC562" i="2" s="1"/>
  <c r="BC563" i="2" a="1"/>
  <c r="BC563" i="2" s="1"/>
  <c r="BC564" i="2" a="1"/>
  <c r="BC564" i="2" s="1"/>
  <c r="BC565" i="2" a="1"/>
  <c r="BC565" i="2" s="1"/>
  <c r="BC566" i="2" a="1"/>
  <c r="BC566" i="2" s="1"/>
  <c r="BC567" i="2" a="1"/>
  <c r="BC567" i="2"/>
  <c r="BC568" i="2" a="1"/>
  <c r="BC568" i="2" s="1"/>
  <c r="BC569" i="2" a="1"/>
  <c r="BC569" i="2" s="1"/>
  <c r="BC570" i="2" a="1"/>
  <c r="BC570" i="2" s="1"/>
  <c r="BC571" i="2" a="1"/>
  <c r="BC571" i="2" s="1"/>
  <c r="BC572" i="2" a="1"/>
  <c r="BC572" i="2" s="1"/>
  <c r="BC573" i="2" a="1"/>
  <c r="BC573" i="2" s="1"/>
  <c r="BC574" i="2" a="1"/>
  <c r="BC574" i="2" s="1"/>
  <c r="BC575" i="2" a="1"/>
  <c r="BC575" i="2" s="1"/>
  <c r="BC576" i="2" a="1"/>
  <c r="BC576" i="2" s="1"/>
  <c r="BC577" i="2" a="1"/>
  <c r="BC577" i="2" s="1"/>
  <c r="BC578" i="2" a="1"/>
  <c r="BC578" i="2" s="1"/>
  <c r="BC579" i="2" a="1"/>
  <c r="BC579" i="2" s="1"/>
  <c r="BC580" i="2" a="1"/>
  <c r="BC580" i="2" s="1"/>
  <c r="BC581" i="2" a="1"/>
  <c r="BC581" i="2" s="1"/>
  <c r="BC582" i="2" a="1"/>
  <c r="BC582" i="2" s="1"/>
  <c r="BC583" i="2" a="1"/>
  <c r="BC583" i="2" s="1"/>
  <c r="BC584" i="2" a="1"/>
  <c r="BC584" i="2" s="1"/>
  <c r="BC585" i="2" a="1"/>
  <c r="BC585" i="2" s="1"/>
  <c r="BC586" i="2" a="1"/>
  <c r="BC586" i="2" s="1"/>
  <c r="BC587" i="2" a="1"/>
  <c r="BC587" i="2" s="1"/>
  <c r="BC588" i="2" a="1"/>
  <c r="BC588" i="2" s="1"/>
  <c r="BC589" i="2" a="1"/>
  <c r="BC589" i="2" s="1"/>
  <c r="BC590" i="2" a="1"/>
  <c r="BC590" i="2" s="1"/>
  <c r="BC591" i="2" a="1"/>
  <c r="BC591" i="2" s="1"/>
  <c r="BC592" i="2" a="1"/>
  <c r="BC592" i="2" s="1"/>
  <c r="BC593" i="2" a="1"/>
  <c r="BC593" i="2" s="1"/>
  <c r="BC594" i="2" a="1"/>
  <c r="BC594" i="2" s="1"/>
  <c r="BC595" i="2" a="1"/>
  <c r="BC595" i="2" s="1"/>
  <c r="BC596" i="2" a="1"/>
  <c r="BC596" i="2" s="1"/>
  <c r="BC597" i="2" a="1"/>
  <c r="BC597" i="2" s="1"/>
  <c r="BC598" i="2" a="1"/>
  <c r="BC598" i="2"/>
  <c r="BC599" i="2" a="1"/>
  <c r="BC599" i="2"/>
  <c r="BC600" i="2" a="1"/>
  <c r="BC600" i="2" s="1"/>
  <c r="BC601" i="2" a="1"/>
  <c r="BC601" i="2" s="1"/>
  <c r="BC602" i="2" a="1"/>
  <c r="BC602" i="2" s="1"/>
  <c r="BC603" i="2" a="1"/>
  <c r="BC603" i="2" s="1"/>
  <c r="BC604" i="2" a="1"/>
  <c r="BC604" i="2" s="1"/>
  <c r="BC605" i="2" a="1"/>
  <c r="BC605" i="2" s="1"/>
  <c r="BC606" i="2" a="1"/>
  <c r="BC606" i="2" s="1"/>
  <c r="BC607" i="2" a="1"/>
  <c r="BC607" i="2" s="1"/>
  <c r="BC608" i="2" a="1"/>
  <c r="BC608" i="2" s="1"/>
  <c r="BC609" i="2" a="1"/>
  <c r="BC609" i="2" s="1"/>
  <c r="BC610" i="2" a="1"/>
  <c r="BC610" i="2" s="1"/>
  <c r="BC611" i="2" a="1"/>
  <c r="BC611" i="2" s="1"/>
  <c r="BC612" i="2" a="1"/>
  <c r="BC612" i="2" s="1"/>
  <c r="BC613" i="2" a="1"/>
  <c r="BC613" i="2"/>
  <c r="BC614" i="2" a="1"/>
  <c r="BC614" i="2" s="1"/>
  <c r="BC615" i="2" a="1"/>
  <c r="BC615" i="2" s="1"/>
  <c r="BC616" i="2" a="1"/>
  <c r="BC616" i="2" s="1"/>
  <c r="BC617" i="2" a="1"/>
  <c r="BC617" i="2" s="1"/>
  <c r="BC618" i="2" a="1"/>
  <c r="BC618" i="2" s="1"/>
  <c r="BC619" i="2" a="1"/>
  <c r="BC619" i="2" s="1"/>
  <c r="BC620" i="2" a="1"/>
  <c r="BC620" i="2" s="1"/>
  <c r="BC621" i="2" a="1"/>
  <c r="BC621" i="2" s="1"/>
  <c r="BC622" i="2" a="1"/>
  <c r="BC622" i="2"/>
  <c r="BC623" i="2" a="1"/>
  <c r="BC623" i="2" s="1"/>
  <c r="BC624" i="2" a="1"/>
  <c r="BC624" i="2" s="1"/>
  <c r="BC625" i="2" a="1"/>
  <c r="BC625" i="2" s="1"/>
  <c r="BC626" i="2" a="1"/>
  <c r="BC626" i="2" s="1"/>
  <c r="BC627" i="2" a="1"/>
  <c r="BC627" i="2" s="1"/>
  <c r="BC628" i="2" a="1"/>
  <c r="BC628" i="2" s="1"/>
  <c r="BC629" i="2" a="1"/>
  <c r="BC629" i="2" s="1"/>
  <c r="BC630" i="2" a="1"/>
  <c r="BC630" i="2"/>
  <c r="BC631" i="2" a="1"/>
  <c r="BC631" i="2"/>
  <c r="BC632" i="2" a="1"/>
  <c r="BC632" i="2" s="1"/>
  <c r="BC633" i="2" a="1"/>
  <c r="BC633" i="2" s="1"/>
  <c r="BC634" i="2" a="1"/>
  <c r="BC634" i="2" s="1"/>
  <c r="BC635" i="2" a="1"/>
  <c r="BC635" i="2" s="1"/>
  <c r="BC636" i="2" a="1"/>
  <c r="BC636" i="2" s="1"/>
  <c r="BC637" i="2" a="1"/>
  <c r="BC637" i="2" s="1"/>
  <c r="BC638" i="2" a="1"/>
  <c r="BC638" i="2"/>
  <c r="BC639" i="2" a="1"/>
  <c r="BC639" i="2" s="1"/>
  <c r="BC640" i="2" a="1"/>
  <c r="BC640" i="2" s="1"/>
  <c r="BC641" i="2" a="1"/>
  <c r="BC641" i="2" s="1"/>
  <c r="BC642" i="2" a="1"/>
  <c r="BC642" i="2" s="1"/>
  <c r="BC643" i="2" a="1"/>
  <c r="BC643" i="2" s="1"/>
  <c r="BC644" i="2" a="1"/>
  <c r="BC644" i="2" s="1"/>
  <c r="BC645" i="2" a="1"/>
  <c r="BC645" i="2"/>
  <c r="BC646" i="2" a="1"/>
  <c r="BC646" i="2" s="1"/>
  <c r="BC647" i="2" a="1"/>
  <c r="BC647" i="2"/>
  <c r="BC648" i="2" a="1"/>
  <c r="BC648" i="2" s="1"/>
  <c r="BC649" i="2" a="1"/>
  <c r="BC649" i="2" s="1"/>
  <c r="BC650" i="2" a="1"/>
  <c r="BC650" i="2" s="1"/>
  <c r="BC651" i="2" a="1"/>
  <c r="BC651" i="2" s="1"/>
  <c r="BC652" i="2" a="1"/>
  <c r="BC652" i="2" s="1"/>
  <c r="BC653" i="2" a="1"/>
  <c r="BC653" i="2"/>
  <c r="BC654" i="2" a="1"/>
  <c r="BC654" i="2"/>
  <c r="BC655" i="2" a="1"/>
  <c r="BC655" i="2" s="1"/>
  <c r="BC656" i="2" a="1"/>
  <c r="BC656" i="2" s="1"/>
  <c r="BC657" i="2" a="1"/>
  <c r="BC657" i="2" s="1"/>
  <c r="BC658" i="2" a="1"/>
  <c r="BC658" i="2" s="1"/>
  <c r="BC659" i="2" a="1"/>
  <c r="BC659" i="2" s="1"/>
  <c r="BC660" i="2" a="1"/>
  <c r="BC660" i="2" s="1"/>
  <c r="BC661" i="2" a="1"/>
  <c r="BC661" i="2"/>
  <c r="BC662" i="2" a="1"/>
  <c r="BC662" i="2"/>
  <c r="BC663" i="2" a="1"/>
  <c r="BC663" i="2"/>
  <c r="BC664" i="2" a="1"/>
  <c r="BC664" i="2" s="1"/>
  <c r="BC665" i="2" a="1"/>
  <c r="BC665" i="2" s="1"/>
  <c r="BC666" i="2" a="1"/>
  <c r="BC666" i="2" s="1"/>
  <c r="BC667" i="2" a="1"/>
  <c r="BC667" i="2" s="1"/>
  <c r="BC668" i="2" a="1"/>
  <c r="BC668" i="2" s="1"/>
  <c r="BC669" i="2" a="1"/>
  <c r="BC669" i="2"/>
  <c r="BC670" i="2" a="1"/>
  <c r="BC670" i="2" s="1"/>
  <c r="BC671" i="2" a="1"/>
  <c r="BC671" i="2"/>
  <c r="BC672" i="2" a="1"/>
  <c r="BC672" i="2" s="1"/>
  <c r="BC673" i="2" a="1"/>
  <c r="BC673" i="2" s="1"/>
  <c r="BC674" i="2" a="1"/>
  <c r="BC674" i="2" s="1"/>
  <c r="BC675" i="2" a="1"/>
  <c r="BC675" i="2" s="1"/>
  <c r="BC676" i="2" a="1"/>
  <c r="BC676" i="2" s="1"/>
  <c r="BC677" i="2" a="1"/>
  <c r="BC677" i="2"/>
  <c r="BC678" i="2" a="1"/>
  <c r="BC678" i="2"/>
  <c r="BC679" i="2" a="1"/>
  <c r="BC679" i="2" s="1"/>
  <c r="BC680" i="2" a="1"/>
  <c r="BC680" i="2" s="1"/>
  <c r="BC681" i="2" a="1"/>
  <c r="BC681" i="2" s="1"/>
  <c r="BC682" i="2" a="1"/>
  <c r="BC682" i="2" s="1"/>
  <c r="BC683" i="2" a="1"/>
  <c r="BC683" i="2"/>
  <c r="BC684" i="2" a="1"/>
  <c r="BC684" i="2" s="1"/>
  <c r="BC685" i="2" a="1"/>
  <c r="BC685" i="2"/>
  <c r="BC686" i="2" a="1"/>
  <c r="BC686" i="2"/>
  <c r="BC687" i="2" a="1"/>
  <c r="BC687" i="2"/>
  <c r="BC688" i="2" a="1"/>
  <c r="BC688" i="2" s="1"/>
  <c r="BC689" i="2" a="1"/>
  <c r="BC689" i="2" s="1"/>
  <c r="BC690" i="2" a="1"/>
  <c r="BC690" i="2" s="1"/>
  <c r="BC691" i="2" a="1"/>
  <c r="BC691" i="2" s="1"/>
  <c r="BC692" i="2" a="1"/>
  <c r="BC692" i="2" s="1"/>
  <c r="BC693" i="2" a="1"/>
  <c r="BC693" i="2" s="1"/>
  <c r="BC694" i="2" a="1"/>
  <c r="BC694" i="2"/>
  <c r="BC695" i="2" a="1"/>
  <c r="BC695" i="2" s="1"/>
  <c r="BC696" i="2" a="1"/>
  <c r="BC696" i="2" s="1"/>
  <c r="BC697" i="2" a="1"/>
  <c r="BC697" i="2" s="1"/>
  <c r="BC698" i="2" a="1"/>
  <c r="BC698" i="2" s="1"/>
  <c r="BC699" i="2" a="1"/>
  <c r="BC699" i="2"/>
  <c r="BC700" i="2" a="1"/>
  <c r="BC700" i="2" s="1"/>
  <c r="BC701" i="2" a="1"/>
  <c r="BC701" i="2"/>
  <c r="BC702" i="2" a="1"/>
  <c r="BC702" i="2" s="1"/>
  <c r="BC703" i="2" a="1"/>
  <c r="BC703" i="2"/>
  <c r="BC704" i="2" a="1"/>
  <c r="BC704" i="2" s="1"/>
  <c r="BC705" i="2" a="1"/>
  <c r="BC705" i="2" s="1"/>
  <c r="BC706" i="2" a="1"/>
  <c r="BC706" i="2" s="1"/>
  <c r="BC707" i="2" a="1"/>
  <c r="BC707" i="2" s="1"/>
  <c r="BC708" i="2" a="1"/>
  <c r="BC708" i="2" s="1"/>
  <c r="BC709" i="2" a="1"/>
  <c r="BC709" i="2" s="1"/>
  <c r="BC710" i="2" a="1"/>
  <c r="BC710" i="2"/>
  <c r="BC711" i="2" a="1"/>
  <c r="BC711" i="2"/>
  <c r="BC712" i="2" a="1"/>
  <c r="BC712" i="2" s="1"/>
  <c r="BC713" i="2" a="1"/>
  <c r="BC713" i="2" s="1"/>
  <c r="BC714" i="2" a="1"/>
  <c r="BC714" i="2" s="1"/>
  <c r="BC715" i="2" a="1"/>
  <c r="BC715" i="2" s="1"/>
  <c r="BC716" i="2" a="1"/>
  <c r="BC716" i="2" s="1"/>
  <c r="BC717" i="2" a="1"/>
  <c r="BC717" i="2"/>
  <c r="BC718" i="2" a="1"/>
  <c r="BC718" i="2" s="1"/>
  <c r="BC719" i="2" a="1"/>
  <c r="BC719" i="2"/>
  <c r="BC720" i="2" a="1"/>
  <c r="BC720" i="2" s="1"/>
  <c r="BC721" i="2" a="1"/>
  <c r="BC721" i="2" s="1"/>
  <c r="BC722" i="2" a="1"/>
  <c r="BC722" i="2" s="1"/>
  <c r="BC723" i="2" a="1"/>
  <c r="BC723" i="2" s="1"/>
  <c r="BC724" i="2" a="1"/>
  <c r="BC724" i="2" s="1"/>
  <c r="BC725" i="2" a="1"/>
  <c r="BC725" i="2" s="1"/>
  <c r="BC726" i="2" a="1"/>
  <c r="BC726" i="2"/>
  <c r="BC727" i="2" a="1"/>
  <c r="BC727" i="2" s="1"/>
  <c r="BC728" i="2" a="1"/>
  <c r="BC728" i="2" s="1"/>
  <c r="BC729" i="2" a="1"/>
  <c r="BC729" i="2" s="1"/>
  <c r="BC730" i="2" a="1"/>
  <c r="BC730" i="2" s="1"/>
  <c r="BC731" i="2" a="1"/>
  <c r="BC731" i="2" s="1"/>
  <c r="BC732" i="2" a="1"/>
  <c r="BC732" i="2" s="1"/>
  <c r="BC733" i="2" a="1"/>
  <c r="BC733" i="2"/>
  <c r="BC734" i="2" a="1"/>
  <c r="BC734" i="2" s="1"/>
  <c r="BC735" i="2" a="1"/>
  <c r="BC735" i="2"/>
  <c r="BC736" i="2" a="1"/>
  <c r="BC736" i="2" s="1"/>
  <c r="BC737" i="2" a="1"/>
  <c r="BC737" i="2" s="1"/>
  <c r="BC738" i="2" a="1"/>
  <c r="BC738" i="2" s="1"/>
  <c r="BC739" i="2" a="1"/>
  <c r="BC739" i="2" s="1"/>
  <c r="BC740" i="2" a="1"/>
  <c r="BC740" i="2" s="1"/>
  <c r="BC741" i="2" a="1"/>
  <c r="BC741" i="2" s="1"/>
  <c r="BC742" i="2" a="1"/>
  <c r="BC742" i="2"/>
  <c r="BC743" i="2" a="1"/>
  <c r="BC743" i="2" s="1"/>
  <c r="BC744" i="2" a="1"/>
  <c r="BC744" i="2" s="1"/>
  <c r="BC745" i="2" a="1"/>
  <c r="BC745" i="2" s="1"/>
  <c r="BC746" i="2" a="1"/>
  <c r="BC746" i="2" s="1"/>
  <c r="BC747" i="2" a="1"/>
  <c r="BC747" i="2" s="1"/>
  <c r="BC748" i="2" a="1"/>
  <c r="BC748" i="2" s="1"/>
  <c r="BC749" i="2" a="1"/>
  <c r="BC749" i="2"/>
  <c r="BC750" i="2" a="1"/>
  <c r="BC750" i="2" s="1"/>
  <c r="BC751" i="2" a="1"/>
  <c r="BC751" i="2"/>
  <c r="BC752" i="2" a="1"/>
  <c r="BC752" i="2" s="1"/>
  <c r="BC753" i="2" a="1"/>
  <c r="BC753" i="2" s="1"/>
  <c r="BC754" i="2" a="1"/>
  <c r="BC754" i="2"/>
  <c r="BC755" i="2" a="1"/>
  <c r="BC755" i="2" s="1"/>
  <c r="BC756" i="2" a="1"/>
  <c r="BC756" i="2" s="1"/>
  <c r="BC757" i="2" a="1"/>
  <c r="BC757" i="2" s="1"/>
  <c r="BC758" i="2" a="1"/>
  <c r="BC758" i="2"/>
  <c r="BC759" i="2" a="1"/>
  <c r="BC759" i="2" s="1"/>
  <c r="BC760" i="2" a="1"/>
  <c r="BC760" i="2" s="1"/>
  <c r="BC761" i="2" a="1"/>
  <c r="BC761" i="2" s="1"/>
  <c r="BC762" i="2" a="1"/>
  <c r="BC762" i="2" s="1"/>
  <c r="BC763" i="2" a="1"/>
  <c r="BC763" i="2"/>
  <c r="BC764" i="2" a="1"/>
  <c r="BC764" i="2" s="1"/>
  <c r="BC765" i="2" a="1"/>
  <c r="BC765" i="2"/>
  <c r="BC766" i="2" a="1"/>
  <c r="BC766" i="2" s="1"/>
  <c r="BC767" i="2" a="1"/>
  <c r="BC767" i="2"/>
  <c r="BC768" i="2" a="1"/>
  <c r="BC768" i="2" s="1"/>
  <c r="BC769" i="2" a="1"/>
  <c r="BC769" i="2" s="1"/>
  <c r="BC770" i="2" a="1"/>
  <c r="BC770" i="2"/>
  <c r="BC771" i="2" a="1"/>
  <c r="BC771" i="2" s="1"/>
  <c r="BC772" i="2" a="1"/>
  <c r="BC772" i="2" s="1"/>
  <c r="BC773" i="2" a="1"/>
  <c r="BC773" i="2"/>
  <c r="BC774" i="2" a="1"/>
  <c r="BC774" i="2"/>
  <c r="BC775" i="2" a="1"/>
  <c r="BC775" i="2" s="1"/>
  <c r="BC776" i="2" a="1"/>
  <c r="BC776" i="2" s="1"/>
  <c r="BC777" i="2" a="1"/>
  <c r="BC777" i="2" s="1"/>
  <c r="BC778" i="2" a="1"/>
  <c r="BC778" i="2" s="1"/>
  <c r="BC779" i="2" a="1"/>
  <c r="BC779" i="2" s="1"/>
  <c r="BC780" i="2" a="1"/>
  <c r="BC780" i="2" s="1"/>
  <c r="BC781" i="2" a="1"/>
  <c r="BC781" i="2"/>
  <c r="BC782" i="2" a="1"/>
  <c r="BC782" i="2" s="1"/>
  <c r="BC783" i="2" a="1"/>
  <c r="BC783" i="2"/>
  <c r="BC784" i="2" a="1"/>
  <c r="BC784" i="2" s="1"/>
  <c r="BC785" i="2" a="1"/>
  <c r="BC785" i="2" s="1"/>
  <c r="BC786" i="2" a="1"/>
  <c r="BC786" i="2"/>
  <c r="BC787" i="2" a="1"/>
  <c r="BC787" i="2" s="1"/>
  <c r="BC788" i="2" a="1"/>
  <c r="BC788" i="2" s="1"/>
  <c r="BC789" i="2" a="1"/>
  <c r="BC789" i="2"/>
  <c r="BC790" i="2" a="1"/>
  <c r="BC790" i="2"/>
  <c r="BC791" i="2" a="1"/>
  <c r="BC791" i="2"/>
  <c r="BC792" i="2" a="1"/>
  <c r="BC792" i="2" s="1"/>
  <c r="BC793" i="2" a="1"/>
  <c r="BC793" i="2" s="1"/>
  <c r="BC794" i="2" a="1"/>
  <c r="BC794" i="2" s="1"/>
  <c r="BC795" i="2" a="1"/>
  <c r="BC795" i="2" s="1"/>
  <c r="BC796" i="2" a="1"/>
  <c r="BC796" i="2" s="1"/>
  <c r="BC797" i="2" a="1"/>
  <c r="BC797" i="2"/>
  <c r="BC798" i="2" a="1"/>
  <c r="BC798" i="2" s="1"/>
  <c r="BC799" i="2" a="1"/>
  <c r="BC799" i="2"/>
  <c r="BC800" i="2" a="1"/>
  <c r="BC800" i="2" s="1"/>
  <c r="BC801" i="2" a="1"/>
  <c r="BC801" i="2" s="1"/>
  <c r="BC802" i="2" a="1"/>
  <c r="BC802" i="2"/>
  <c r="BC803" i="2" a="1"/>
  <c r="BC803" i="2" s="1"/>
  <c r="BC804" i="2" a="1"/>
  <c r="BC804" i="2" s="1"/>
  <c r="BC805" i="2" a="1"/>
  <c r="BC805" i="2" s="1"/>
  <c r="BC806" i="2" a="1"/>
  <c r="BC806" i="2"/>
  <c r="BC807" i="2" a="1"/>
  <c r="BC807" i="2" s="1"/>
  <c r="BC808" i="2" a="1"/>
  <c r="BC808" i="2" s="1"/>
  <c r="BC809" i="2" a="1"/>
  <c r="BC809" i="2"/>
  <c r="BC810" i="2" a="1"/>
  <c r="BC810" i="2" s="1"/>
  <c r="BC811" i="2" a="1"/>
  <c r="BC811" i="2" s="1"/>
  <c r="BC812" i="2" a="1"/>
  <c r="BC812" i="2" s="1"/>
  <c r="BC813" i="2" a="1"/>
  <c r="BC813" i="2"/>
  <c r="BC814" i="2" a="1"/>
  <c r="BC814" i="2" s="1"/>
  <c r="BC815" i="2" a="1"/>
  <c r="BC815" i="2"/>
  <c r="BC816" i="2" a="1"/>
  <c r="BC816" i="2" s="1"/>
  <c r="BC817" i="2" a="1"/>
  <c r="BC817" i="2" s="1"/>
  <c r="BC818" i="2" a="1"/>
  <c r="BC818" i="2" s="1"/>
  <c r="BC819" i="2" a="1"/>
  <c r="BC819" i="2" s="1"/>
  <c r="BC820" i="2" a="1"/>
  <c r="BC820" i="2" s="1"/>
  <c r="BC821" i="2" a="1"/>
  <c r="BC821" i="2" s="1"/>
  <c r="BC822" i="2" a="1"/>
  <c r="BC822" i="2"/>
  <c r="BC823" i="2" a="1"/>
  <c r="BC823" i="2" s="1"/>
  <c r="BC824" i="2" a="1"/>
  <c r="BC824" i="2" s="1"/>
  <c r="BC825" i="2" a="1"/>
  <c r="BC825" i="2" s="1"/>
  <c r="BC826" i="2" a="1"/>
  <c r="BC826" i="2" s="1"/>
  <c r="BC827" i="2" a="1"/>
  <c r="BC827" i="2"/>
  <c r="BC828" i="2" a="1"/>
  <c r="BC828" i="2" s="1"/>
  <c r="BC829" i="2" a="1"/>
  <c r="BC829" i="2"/>
  <c r="BC830" i="2" a="1"/>
  <c r="BC830" i="2" s="1"/>
  <c r="BC831" i="2" a="1"/>
  <c r="BC831" i="2"/>
  <c r="BC832" i="2" a="1"/>
  <c r="BC832" i="2" s="1"/>
  <c r="BC833" i="2" a="1"/>
  <c r="BC833" i="2" s="1"/>
  <c r="BC834" i="2" a="1"/>
  <c r="BC834" i="2"/>
  <c r="BC835" i="2" a="1"/>
  <c r="BC835" i="2" s="1"/>
  <c r="BC836" i="2" a="1"/>
  <c r="BC836" i="2" s="1"/>
  <c r="BC837" i="2" a="1"/>
  <c r="BC837" i="2" s="1"/>
  <c r="BC838" i="2" a="1"/>
  <c r="BC838" i="2"/>
  <c r="BC839" i="2" a="1"/>
  <c r="BC839" i="2" s="1"/>
  <c r="BC840" i="2" a="1"/>
  <c r="BC840" i="2" s="1"/>
  <c r="BC841" i="2" a="1"/>
  <c r="BC841" i="2" s="1"/>
  <c r="BC842" i="2" a="1"/>
  <c r="BC842" i="2" s="1"/>
  <c r="BC843" i="2" a="1"/>
  <c r="BC843" i="2" s="1"/>
  <c r="BC844" i="2" a="1"/>
  <c r="BC844" i="2" s="1"/>
  <c r="BC845" i="2" a="1"/>
  <c r="BC845" i="2"/>
  <c r="BC846" i="2" a="1"/>
  <c r="BC846" i="2" s="1"/>
  <c r="BC847" i="2" a="1"/>
  <c r="BC847" i="2"/>
  <c r="BC848" i="2" a="1"/>
  <c r="BC848" i="2" s="1"/>
  <c r="BC849" i="2" a="1"/>
  <c r="BC849" i="2" s="1"/>
  <c r="BC850" i="2" a="1"/>
  <c r="BC850" i="2"/>
  <c r="BC851" i="2" a="1"/>
  <c r="BC851" i="2" s="1"/>
  <c r="BC852" i="2" a="1"/>
  <c r="BC852" i="2" s="1"/>
  <c r="BC853" i="2" a="1"/>
  <c r="BC853" i="2"/>
  <c r="BC854" i="2" a="1"/>
  <c r="BC854" i="2"/>
  <c r="BC855" i="2" a="1"/>
  <c r="BC855" i="2"/>
  <c r="BC856" i="2" a="1"/>
  <c r="BC856" i="2" s="1"/>
  <c r="BC857" i="2" a="1"/>
  <c r="BC857" i="2" s="1"/>
  <c r="BC858" i="2" a="1"/>
  <c r="BC858" i="2" s="1"/>
  <c r="BC859" i="2" a="1"/>
  <c r="BC859" i="2" s="1"/>
  <c r="BC860" i="2" a="1"/>
  <c r="BC860" i="2" s="1"/>
  <c r="BC861" i="2" a="1"/>
  <c r="BC861" i="2"/>
  <c r="BC862" i="2" a="1"/>
  <c r="BC862" i="2" s="1"/>
  <c r="BC863" i="2" a="1"/>
  <c r="BC863" i="2"/>
  <c r="BC864" i="2" a="1"/>
  <c r="BC864" i="2" s="1"/>
  <c r="BC865" i="2" a="1"/>
  <c r="BC865" i="2" s="1"/>
  <c r="BC866" i="2" a="1"/>
  <c r="BC866" i="2" s="1"/>
  <c r="BC867" i="2" a="1"/>
  <c r="BC867" i="2" s="1"/>
  <c r="BC868" i="2" a="1"/>
  <c r="BC868" i="2" s="1"/>
  <c r="BC869" i="2" a="1"/>
  <c r="BC869" i="2" s="1"/>
  <c r="BC870" i="2" a="1"/>
  <c r="BC870" i="2"/>
  <c r="BC871" i="2" a="1"/>
  <c r="BC871" i="2" s="1"/>
  <c r="BC872" i="2" a="1"/>
  <c r="BC872" i="2"/>
  <c r="BC873" i="2" a="1"/>
  <c r="BC873" i="2" s="1"/>
  <c r="BC874" i="2" a="1"/>
  <c r="BC874" i="2" s="1"/>
  <c r="BC875" i="2" a="1"/>
  <c r="BC875" i="2" s="1"/>
  <c r="BC876" i="2" a="1"/>
  <c r="BC876" i="2" s="1"/>
  <c r="BC877" i="2" a="1"/>
  <c r="BC877" i="2" s="1"/>
  <c r="BC878" i="2" a="1"/>
  <c r="BC878" i="2" s="1"/>
  <c r="BC879" i="2" a="1"/>
  <c r="BC879" i="2" s="1"/>
  <c r="BC880" i="2" a="1"/>
  <c r="BC880" i="2" s="1"/>
  <c r="BC881" i="2" a="1"/>
  <c r="BC881" i="2"/>
  <c r="BC882" i="2" a="1"/>
  <c r="BC882" i="2" s="1"/>
  <c r="BC883" i="2" a="1"/>
  <c r="BC883" i="2" s="1"/>
  <c r="BC884" i="2" a="1"/>
  <c r="BC884" i="2"/>
  <c r="BC885" i="2" a="1"/>
  <c r="BC885" i="2" s="1"/>
  <c r="BC886" i="2" a="1"/>
  <c r="BC886" i="2" s="1"/>
  <c r="BC887" i="2" a="1"/>
  <c r="BC887" i="2" s="1"/>
  <c r="BC888" i="2" a="1"/>
  <c r="BC888" i="2" s="1"/>
  <c r="BC889" i="2" a="1"/>
  <c r="BC889" i="2" s="1"/>
  <c r="BC890" i="2" a="1"/>
  <c r="BC890" i="2"/>
  <c r="BC891" i="2" a="1"/>
  <c r="BC891" i="2" s="1"/>
  <c r="BC892" i="2" a="1"/>
  <c r="BC892" i="2"/>
  <c r="BC893" i="2" a="1"/>
  <c r="BC893" i="2"/>
  <c r="BC894" i="2" a="1"/>
  <c r="BC894" i="2" s="1"/>
  <c r="BC895" i="2" a="1"/>
  <c r="BC895" i="2" s="1"/>
  <c r="BC896" i="2" a="1"/>
  <c r="BC896" i="2" s="1"/>
  <c r="BC897" i="2" a="1"/>
  <c r="BC897" i="2" s="1"/>
  <c r="BC898" i="2" a="1"/>
  <c r="BC898" i="2" s="1"/>
  <c r="BC899" i="2" a="1"/>
  <c r="BC899" i="2" s="1"/>
  <c r="BC900" i="2" a="1"/>
  <c r="BC900" i="2" s="1"/>
  <c r="BC901" i="2" a="1"/>
  <c r="BC901" i="2"/>
  <c r="BC902" i="2" a="1"/>
  <c r="BC902" i="2"/>
  <c r="BC903" i="2" a="1"/>
  <c r="BC903" i="2" s="1"/>
  <c r="BC904" i="2" a="1"/>
  <c r="BC904" i="2"/>
  <c r="BC905" i="2" a="1"/>
  <c r="BC905" i="2" s="1"/>
  <c r="BC906" i="2" a="1"/>
  <c r="BC906" i="2" s="1"/>
  <c r="BC907" i="2" a="1"/>
  <c r="BC907" i="2" s="1"/>
  <c r="BC908" i="2" a="1"/>
  <c r="BC908" i="2" s="1"/>
  <c r="BC909" i="2" a="1"/>
  <c r="BC909" i="2" s="1"/>
  <c r="BC910" i="2" a="1"/>
  <c r="BC910" i="2"/>
  <c r="BC911" i="2" a="1"/>
  <c r="BC911" i="2" s="1"/>
  <c r="BC912" i="2" a="1"/>
  <c r="BC912" i="2" s="1"/>
  <c r="BC913" i="2" a="1"/>
  <c r="BC913" i="2"/>
  <c r="BC914" i="2" a="1"/>
  <c r="BC914" i="2" s="1"/>
  <c r="BC915" i="2" a="1"/>
  <c r="BC915" i="2" s="1"/>
  <c r="BC916" i="2" a="1"/>
  <c r="BC916" i="2"/>
  <c r="BC917" i="2" a="1"/>
  <c r="BC917" i="2" s="1"/>
  <c r="BC918" i="2" a="1"/>
  <c r="BC918" i="2" s="1"/>
  <c r="BC919" i="2" a="1"/>
  <c r="BC919" i="2" s="1"/>
  <c r="BC920" i="2" a="1"/>
  <c r="BC920" i="2" s="1"/>
  <c r="BC921" i="2" a="1"/>
  <c r="BC921" i="2" s="1"/>
  <c r="BC922" i="2" a="1"/>
  <c r="BC922" i="2" s="1"/>
  <c r="BC923" i="2" a="1"/>
  <c r="BC923" i="2" s="1"/>
  <c r="BC924" i="2" a="1"/>
  <c r="BC924" i="2" s="1"/>
  <c r="BC925" i="2" a="1"/>
  <c r="BC925" i="2" s="1"/>
  <c r="BC926" i="2" a="1"/>
  <c r="BC926" i="2" s="1"/>
  <c r="BC927" i="2" a="1"/>
  <c r="BC927" i="2" s="1"/>
  <c r="BC928" i="2" a="1"/>
  <c r="BC928" i="2" s="1"/>
  <c r="BC929" i="2" a="1"/>
  <c r="BC929" i="2" s="1"/>
  <c r="BC930" i="2" a="1"/>
  <c r="BC930" i="2" s="1"/>
  <c r="BC931" i="2" a="1"/>
  <c r="BC931" i="2" s="1"/>
  <c r="BC932" i="2" a="1"/>
  <c r="BC932" i="2" s="1"/>
  <c r="BC933" i="2" a="1"/>
  <c r="BC933" i="2" s="1"/>
  <c r="BC934" i="2" a="1"/>
  <c r="BC934" i="2" s="1"/>
  <c r="BC935" i="2" a="1"/>
  <c r="BC935" i="2" s="1"/>
  <c r="BC936" i="2" a="1"/>
  <c r="BC936" i="2" s="1"/>
  <c r="BC937" i="2" a="1"/>
  <c r="BC937" i="2" s="1"/>
  <c r="BC938" i="2" a="1"/>
  <c r="BC938" i="2" s="1"/>
  <c r="BC939" i="2" a="1"/>
  <c r="BC939" i="2" s="1"/>
  <c r="BC940" i="2" a="1"/>
  <c r="BC940" i="2" s="1"/>
  <c r="BC941" i="2" a="1"/>
  <c r="BC941" i="2" s="1"/>
  <c r="BC942" i="2" a="1"/>
  <c r="BC942" i="2" s="1"/>
  <c r="BC943" i="2" a="1"/>
  <c r="BC943" i="2" s="1"/>
  <c r="BC944" i="2" a="1"/>
  <c r="BC944" i="2" s="1"/>
  <c r="BC945" i="2" a="1"/>
  <c r="BC945" i="2" s="1"/>
  <c r="BC946" i="2" a="1"/>
  <c r="BC946" i="2" s="1"/>
  <c r="BC947" i="2" a="1"/>
  <c r="BC947" i="2" s="1"/>
  <c r="BC948" i="2" a="1"/>
  <c r="BC948" i="2" s="1"/>
  <c r="BC949" i="2" a="1"/>
  <c r="BC949" i="2" s="1"/>
  <c r="BC950" i="2" a="1"/>
  <c r="BC950" i="2" s="1"/>
  <c r="BC951" i="2" a="1"/>
  <c r="BC951" i="2" s="1"/>
  <c r="BC952" i="2" a="1"/>
  <c r="BC952" i="2" s="1"/>
  <c r="BC953" i="2" a="1"/>
  <c r="BC953" i="2" s="1"/>
  <c r="BC954" i="2" a="1"/>
  <c r="BC954" i="2" s="1"/>
  <c r="BC955" i="2" a="1"/>
  <c r="BC955" i="2" s="1"/>
  <c r="BC956" i="2" a="1"/>
  <c r="BC956" i="2" s="1"/>
  <c r="BC957" i="2" a="1"/>
  <c r="BC957" i="2" s="1"/>
  <c r="BC958" i="2" a="1"/>
  <c r="BC958" i="2" s="1"/>
  <c r="BC959" i="2" a="1"/>
  <c r="BC959" i="2" s="1"/>
  <c r="BC960" i="2" a="1"/>
  <c r="BC960" i="2" s="1"/>
  <c r="BC961" i="2" a="1"/>
  <c r="BC961" i="2" s="1"/>
  <c r="BC962" i="2" a="1"/>
  <c r="BC962" i="2" s="1"/>
  <c r="BC963" i="2" a="1"/>
  <c r="BC963" i="2" s="1"/>
  <c r="BC964" i="2" a="1"/>
  <c r="BC964" i="2" s="1"/>
  <c r="BC965" i="2" a="1"/>
  <c r="BC965" i="2" s="1"/>
  <c r="BC966" i="2" a="1"/>
  <c r="BC966" i="2" s="1"/>
  <c r="BC967" i="2" a="1"/>
  <c r="BC967" i="2" s="1"/>
  <c r="BC968" i="2" a="1"/>
  <c r="BC968" i="2" s="1"/>
  <c r="BC969" i="2" a="1"/>
  <c r="BC969" i="2" s="1"/>
  <c r="BC970" i="2" a="1"/>
  <c r="BC970" i="2" s="1"/>
  <c r="BC971" i="2" a="1"/>
  <c r="BC971" i="2" s="1"/>
  <c r="BC972" i="2" a="1"/>
  <c r="BC972" i="2" s="1"/>
  <c r="BC973" i="2" a="1"/>
  <c r="BC973" i="2"/>
  <c r="BC974" i="2" a="1"/>
  <c r="BC974" i="2"/>
  <c r="BC975" i="2" a="1"/>
  <c r="BC975" i="2" s="1"/>
  <c r="BC976" i="2" a="1"/>
  <c r="BC976" i="2" s="1"/>
  <c r="BC977" i="2" a="1"/>
  <c r="BC977" i="2"/>
  <c r="BC978" i="2" a="1"/>
  <c r="BC978" i="2" s="1"/>
  <c r="BC979" i="2" a="1"/>
  <c r="BC979" i="2" s="1"/>
  <c r="BC980" i="2" a="1"/>
  <c r="BC980" i="2" s="1"/>
  <c r="BC981" i="2" a="1"/>
  <c r="BC981" i="2"/>
  <c r="BC982" i="2" a="1"/>
  <c r="BC982" i="2" s="1"/>
  <c r="BC983" i="2" a="1"/>
  <c r="BC983" i="2" s="1"/>
  <c r="BC984" i="2" a="1"/>
  <c r="BC984" i="2" s="1"/>
  <c r="BC985" i="2" a="1"/>
  <c r="BC985" i="2"/>
  <c r="BC986" i="2" a="1"/>
  <c r="BC986" i="2" s="1"/>
  <c r="BC987" i="2" a="1"/>
  <c r="BC987" i="2"/>
  <c r="BC988" i="2" a="1"/>
  <c r="BC988" i="2" s="1"/>
  <c r="BC989" i="2" a="1"/>
  <c r="BC989" i="2" s="1"/>
  <c r="BC990" i="2" a="1"/>
  <c r="BC990" i="2" s="1"/>
  <c r="BC991" i="2" a="1"/>
  <c r="BC991" i="2" s="1"/>
  <c r="BC992" i="2" a="1"/>
  <c r="BC992" i="2" s="1"/>
  <c r="BC993" i="2" a="1"/>
  <c r="BC993" i="2" s="1"/>
  <c r="BC994" i="2" a="1"/>
  <c r="BC994" i="2" s="1"/>
  <c r="BC995" i="2" a="1"/>
  <c r="BC995" i="2" s="1"/>
  <c r="BC996" i="2" a="1"/>
  <c r="BC996" i="2" s="1"/>
  <c r="BC997" i="2" a="1"/>
  <c r="BC997" i="2" s="1"/>
  <c r="BC998" i="2" a="1"/>
  <c r="BC998" i="2" s="1"/>
  <c r="BC999" i="2" a="1"/>
  <c r="BC999" i="2"/>
  <c r="BC1000" i="2" a="1"/>
  <c r="BC1000" i="2" s="1"/>
  <c r="BC1001" i="2" a="1"/>
  <c r="BC1001" i="2" s="1"/>
  <c r="BC1002" i="2" a="1"/>
  <c r="BC1002" i="2" s="1"/>
  <c r="BC1003" i="2" a="1"/>
  <c r="BC1003" i="2" s="1"/>
  <c r="BC1004" i="2" a="1"/>
  <c r="BC1004" i="2" s="1"/>
  <c r="BC1005" i="2" a="1"/>
  <c r="BC1005" i="2" s="1"/>
  <c r="BC1006" i="2" a="1"/>
  <c r="BC1006" i="2" s="1"/>
  <c r="BC1007" i="2" a="1"/>
  <c r="BC1007" i="2" s="1"/>
  <c r="BC1008" i="2" a="1"/>
  <c r="BC1008" i="2" s="1"/>
  <c r="BC1009" i="2" a="1"/>
  <c r="BC1009" i="2" s="1"/>
  <c r="BC1010" i="2" a="1"/>
  <c r="BC1010" i="2"/>
  <c r="BC1011" i="2" a="1"/>
  <c r="BC1011" i="2"/>
  <c r="BC1012" i="2" a="1"/>
  <c r="BC1012" i="2" s="1"/>
  <c r="BC1013" i="2" a="1"/>
  <c r="BC1013" i="2"/>
  <c r="BC1014" i="2" a="1"/>
  <c r="BC1014" i="2" s="1"/>
  <c r="BC1015" i="2" a="1"/>
  <c r="BC1015" i="2" s="1"/>
  <c r="BC1016" i="2" a="1"/>
  <c r="BC1016" i="2" s="1"/>
  <c r="BC1017" i="2" a="1"/>
  <c r="BC1017" i="2" s="1"/>
  <c r="BC1018" i="2" a="1"/>
  <c r="BC1018" i="2" s="1"/>
  <c r="BC1019" i="2" a="1"/>
  <c r="BC1019" i="2" s="1"/>
  <c r="BC1020" i="2" a="1"/>
  <c r="BC1020" i="2" s="1"/>
  <c r="BC1021" i="2" a="1"/>
  <c r="BC1021" i="2" s="1"/>
  <c r="BC1022" i="2" a="1"/>
  <c r="BC1022" i="2" s="1"/>
  <c r="BC1023" i="2" a="1"/>
  <c r="BC1023" i="2" s="1"/>
  <c r="BC1024" i="2" a="1"/>
  <c r="BC1024" i="2" s="1"/>
  <c r="BC1025" i="2" a="1"/>
  <c r="BC1025" i="2"/>
  <c r="BC1026" i="2" a="1"/>
  <c r="BC1026" i="2" s="1"/>
  <c r="BC1027" i="2" a="1"/>
  <c r="BC1027" i="2" s="1"/>
  <c r="BC1028" i="2" a="1"/>
  <c r="BC1028" i="2" s="1"/>
  <c r="BC1029" i="2" a="1"/>
  <c r="BC1029" i="2" s="1"/>
  <c r="BC1030" i="2" a="1"/>
  <c r="BC1030" i="2" s="1"/>
  <c r="BC1031" i="2" a="1"/>
  <c r="BC1031" i="2" s="1"/>
  <c r="BC1032" i="2" a="1"/>
  <c r="BC1032" i="2" s="1"/>
  <c r="BC1033" i="2" a="1"/>
  <c r="BC1033" i="2" s="1"/>
  <c r="BC1034" i="2" a="1"/>
  <c r="BC1034" i="2"/>
  <c r="BC1035" i="2" a="1"/>
  <c r="BC1035" i="2" s="1"/>
  <c r="BC1036" i="2" a="1"/>
  <c r="BC1036" i="2" s="1"/>
  <c r="BC1037" i="2" a="1"/>
  <c r="BC1037" i="2" s="1"/>
  <c r="BC1038" i="2" a="1"/>
  <c r="BC1038" i="2" s="1"/>
  <c r="BC1039" i="2" a="1"/>
  <c r="BC1039" i="2" s="1"/>
  <c r="BC1040" i="2" a="1"/>
  <c r="BC1040" i="2" s="1"/>
  <c r="BC1041" i="2" a="1"/>
  <c r="BC1041" i="2" s="1"/>
  <c r="BC1042" i="2" a="1"/>
  <c r="BC1042" i="2" s="1"/>
  <c r="BC1043" i="2" a="1"/>
  <c r="BC1043" i="2" s="1"/>
  <c r="BC1044" i="2" a="1"/>
  <c r="BC1044" i="2" s="1"/>
  <c r="BC1045" i="2" a="1"/>
  <c r="BC1045" i="2" s="1"/>
  <c r="BC1046" i="2" a="1"/>
  <c r="BC1046" i="2" s="1"/>
  <c r="BC1047" i="2" a="1"/>
  <c r="BC1047" i="2" s="1"/>
  <c r="BC1048" i="2" a="1"/>
  <c r="BC1048" i="2" s="1"/>
  <c r="BC1049" i="2" a="1"/>
  <c r="BC1049" i="2"/>
  <c r="BC1050" i="2" a="1"/>
  <c r="BC1050" i="2" s="1"/>
  <c r="BC1051" i="2" a="1"/>
  <c r="BC1051" i="2"/>
  <c r="BC1052" i="2" a="1"/>
  <c r="BC1052" i="2" s="1"/>
  <c r="BC1053" i="2" a="1"/>
  <c r="BC1053" i="2" s="1"/>
  <c r="BC1054" i="2" a="1"/>
  <c r="BC1054" i="2" s="1"/>
  <c r="BC1055" i="2" a="1"/>
  <c r="BC1055" i="2" s="1"/>
  <c r="BC1056" i="2" a="1"/>
  <c r="BC1056" i="2" s="1"/>
  <c r="BC1057" i="2" a="1"/>
  <c r="BC1057" i="2" s="1"/>
  <c r="BC1058" i="2" a="1"/>
  <c r="BC1058" i="2" s="1"/>
  <c r="BC1059" i="2" a="1"/>
  <c r="BC1059" i="2" s="1"/>
  <c r="BC1060" i="2" a="1"/>
  <c r="BC1060" i="2" s="1"/>
  <c r="BC1061" i="2" a="1"/>
  <c r="BC1061" i="2" s="1"/>
  <c r="BC1062" i="2" a="1"/>
  <c r="BC1062" i="2" s="1"/>
  <c r="BC1063" i="2" a="1"/>
  <c r="BC1063" i="2" s="1"/>
  <c r="BC1064" i="2" a="1"/>
  <c r="BC1064" i="2" s="1"/>
  <c r="BC1065" i="2" a="1"/>
  <c r="BC1065" i="2"/>
  <c r="BC1066" i="2" a="1"/>
  <c r="BC1066" i="2"/>
  <c r="BC1067" i="2" a="1"/>
  <c r="BC1067" i="2"/>
  <c r="BC1068" i="2" a="1"/>
  <c r="BC1068" i="2" s="1"/>
  <c r="BC1069" i="2" a="1"/>
  <c r="BC1069" i="2" s="1"/>
  <c r="BC1070" i="2" a="1"/>
  <c r="BC1070" i="2" s="1"/>
  <c r="BC1071" i="2" a="1"/>
  <c r="BC1071" i="2" s="1"/>
  <c r="BC1072" i="2" a="1"/>
  <c r="BC1072" i="2" s="1"/>
  <c r="BC1073" i="2" a="1"/>
  <c r="BC1073" i="2" s="1"/>
  <c r="BC1074" i="2" a="1"/>
  <c r="BC1074" i="2"/>
  <c r="BC1075" i="2" a="1"/>
  <c r="BC1075" i="2"/>
  <c r="BC1076" i="2" a="1"/>
  <c r="BC1076" i="2" s="1"/>
  <c r="BC1077" i="2" a="1"/>
  <c r="BC1077" i="2"/>
  <c r="BC1078" i="2" a="1"/>
  <c r="BC1078" i="2" s="1"/>
  <c r="BC1079" i="2" a="1"/>
  <c r="BC1079" i="2" s="1"/>
  <c r="BC1080" i="2" a="1"/>
  <c r="BC1080" i="2" s="1"/>
  <c r="BC1081" i="2" a="1"/>
  <c r="BC1081" i="2" s="1"/>
  <c r="BC1082" i="2" a="1"/>
  <c r="BC1082" i="2" s="1"/>
  <c r="BC1083" i="2" a="1"/>
  <c r="BC1083" i="2" s="1"/>
  <c r="BC1084" i="2" a="1"/>
  <c r="BC1084" i="2" s="1"/>
  <c r="BC1085" i="2" a="1"/>
  <c r="BC1085" i="2" s="1"/>
  <c r="BC1086" i="2" a="1"/>
  <c r="BC1086" i="2"/>
  <c r="BC1087" i="2" a="1"/>
  <c r="BC1087" i="2" s="1"/>
  <c r="BC1088" i="2" a="1"/>
  <c r="BC1088" i="2" s="1"/>
  <c r="BC1089" i="2" a="1"/>
  <c r="BC1089" i="2"/>
  <c r="BC1090" i="2" a="1"/>
  <c r="BC1090" i="2"/>
  <c r="BC1091" i="2" a="1"/>
  <c r="BC1091" i="2" s="1"/>
  <c r="BC1092" i="2" a="1"/>
  <c r="BC1092" i="2" s="1"/>
  <c r="BC1093" i="2" a="1"/>
  <c r="BC1093" i="2" s="1"/>
  <c r="BC1094" i="2" a="1"/>
  <c r="BC1094" i="2" s="1"/>
  <c r="BC1095" i="2" a="1"/>
  <c r="BC1095" i="2" s="1"/>
  <c r="BC1096" i="2" a="1"/>
  <c r="BC1096" i="2" s="1"/>
  <c r="BC1097" i="2" a="1"/>
  <c r="BC1097" i="2" s="1"/>
  <c r="BC1098" i="2" a="1"/>
  <c r="BC1098" i="2" s="1"/>
  <c r="BC1099" i="2" a="1"/>
  <c r="BC1099" i="2" s="1"/>
  <c r="BC1100" i="2" a="1"/>
  <c r="BC1100" i="2" s="1"/>
  <c r="BC1101" i="2" a="1"/>
  <c r="BC1101" i="2" s="1"/>
  <c r="BC1102" i="2" a="1"/>
  <c r="BC1102" i="2" s="1"/>
  <c r="BC1103" i="2" a="1"/>
  <c r="BC1103" i="2" s="1"/>
  <c r="BC1104" i="2" a="1"/>
  <c r="BC1104" i="2" s="1"/>
  <c r="BC1105" i="2" a="1"/>
  <c r="BC1105" i="2" s="1"/>
  <c r="BC1106" i="2" a="1"/>
  <c r="BC1106" i="2"/>
  <c r="BC1107" i="2" a="1"/>
  <c r="BC1107" i="2"/>
  <c r="BC1108" i="2" a="1"/>
  <c r="BC1108" i="2" s="1"/>
  <c r="BC1109" i="2" a="1"/>
  <c r="BC1109" i="2" s="1"/>
  <c r="BC1110" i="2" a="1"/>
  <c r="BC1110" i="2" s="1"/>
  <c r="BC1111" i="2" a="1"/>
  <c r="BC1111" i="2" s="1"/>
  <c r="BC1112" i="2" a="1"/>
  <c r="BC1112" i="2" s="1"/>
  <c r="BC1113" i="2" a="1"/>
  <c r="BC1113" i="2"/>
  <c r="BC1114" i="2" a="1"/>
  <c r="BC1114" i="2" s="1"/>
  <c r="BC1115" i="2" a="1"/>
  <c r="BC1115" i="2"/>
  <c r="BC1116" i="2" a="1"/>
  <c r="BC1116" i="2" s="1"/>
  <c r="BC1117" i="2" a="1"/>
  <c r="BC1117" i="2" s="1"/>
  <c r="BC1118" i="2" a="1"/>
  <c r="BC1118" i="2"/>
  <c r="BC1119" i="2" a="1"/>
  <c r="BC1119" i="2" s="1"/>
  <c r="BC1120" i="2" a="1"/>
  <c r="BC1120" i="2" s="1"/>
  <c r="BC1121" i="2" a="1"/>
  <c r="BC1121" i="2" s="1"/>
  <c r="BC1122" i="2" a="1"/>
  <c r="BC1122" i="2" s="1"/>
  <c r="BC1123" i="2" a="1"/>
  <c r="BC1123" i="2" s="1"/>
  <c r="BC1124" i="2" a="1"/>
  <c r="BC1124" i="2" s="1"/>
  <c r="BC1125" i="2" a="1"/>
  <c r="BC1125" i="2" s="1"/>
  <c r="BC1126" i="2" a="1"/>
  <c r="BC1126" i="2" s="1"/>
  <c r="BC1127" i="2" a="1"/>
  <c r="BC1127" i="2" s="1"/>
  <c r="BC1128" i="2" a="1"/>
  <c r="BC1128" i="2" s="1"/>
  <c r="BC1129" i="2" a="1"/>
  <c r="BC1129" i="2" s="1"/>
  <c r="BC1130" i="2" a="1"/>
  <c r="BC1130" i="2" s="1"/>
  <c r="BC1131" i="2" a="1"/>
  <c r="BC1131" i="2" s="1"/>
  <c r="BC1132" i="2" a="1"/>
  <c r="BC1132" i="2" s="1"/>
  <c r="BC1133" i="2" a="1"/>
  <c r="BC1133" i="2" s="1"/>
  <c r="BC1134" i="2" a="1"/>
  <c r="BC1134" i="2" s="1"/>
  <c r="BC1135" i="2" a="1"/>
  <c r="BC1135" i="2" s="1"/>
  <c r="BC1136" i="2" a="1"/>
  <c r="BC1136" i="2" s="1"/>
  <c r="BC1137" i="2" a="1"/>
  <c r="BC1137" i="2" s="1"/>
  <c r="BC1138" i="2" a="1"/>
  <c r="BC1138" i="2" s="1"/>
  <c r="BC1139" i="2" a="1"/>
  <c r="BC1139" i="2" s="1"/>
  <c r="BC1140" i="2" a="1"/>
  <c r="BC1140" i="2" s="1"/>
  <c r="BC1141" i="2" a="1"/>
  <c r="BC1141" i="2" s="1"/>
  <c r="BC1142" i="2" a="1"/>
  <c r="BC1142" i="2" s="1"/>
  <c r="BC1143" i="2" a="1"/>
  <c r="BC1143" i="2" s="1"/>
  <c r="BC1144" i="2" a="1"/>
  <c r="BC1144" i="2" s="1"/>
  <c r="BC1145" i="2" a="1"/>
  <c r="BC1145" i="2" s="1"/>
  <c r="BC1146" i="2" a="1"/>
  <c r="BC1146" i="2" s="1"/>
  <c r="BC1147" i="2" a="1"/>
  <c r="BC1147" i="2" s="1"/>
  <c r="BC1148" i="2" a="1"/>
  <c r="BC1148" i="2" s="1"/>
  <c r="BC1149" i="2" a="1"/>
  <c r="BC1149" i="2" s="1"/>
  <c r="BC1150" i="2" a="1"/>
  <c r="BC1150" i="2" s="1"/>
  <c r="BC1151" i="2" a="1"/>
  <c r="BC1151" i="2" s="1"/>
  <c r="BC1152" i="2" a="1"/>
  <c r="BC1152" i="2" s="1"/>
  <c r="BC1153" i="2" a="1"/>
  <c r="BC1153" i="2" s="1"/>
  <c r="BC1154" i="2" a="1"/>
  <c r="BC1154" i="2" s="1"/>
  <c r="BC1155" i="2" a="1"/>
  <c r="BC1155" i="2" s="1"/>
  <c r="BC1156" i="2" a="1"/>
  <c r="BC1156" i="2" s="1"/>
  <c r="BC1157" i="2" a="1"/>
  <c r="BC1157" i="2" s="1"/>
  <c r="BC1158" i="2" a="1"/>
  <c r="BC1158" i="2" s="1"/>
  <c r="BC1159" i="2" a="1"/>
  <c r="BC1159" i="2" s="1"/>
  <c r="BC1160" i="2" a="1"/>
  <c r="BC1160" i="2" s="1"/>
  <c r="BC1161" i="2" a="1"/>
  <c r="BC1161" i="2" s="1"/>
  <c r="BC1162" i="2" a="1"/>
  <c r="BC1162" i="2" s="1"/>
  <c r="BC1163" i="2" a="1"/>
  <c r="BC1163" i="2" s="1"/>
  <c r="BC1164" i="2" a="1"/>
  <c r="BC1164" i="2" s="1"/>
  <c r="BC1165" i="2" a="1"/>
  <c r="BC1165" i="2" s="1"/>
  <c r="BC1166" i="2" a="1"/>
  <c r="BC1166" i="2" s="1"/>
  <c r="BC1167" i="2" a="1"/>
  <c r="BC1167" i="2" s="1"/>
  <c r="BC1168" i="2" a="1"/>
  <c r="BC1168" i="2" s="1"/>
  <c r="BC1169" i="2" a="1"/>
  <c r="BC1169" i="2" s="1"/>
  <c r="BC1170" i="2" a="1"/>
  <c r="BC1170" i="2"/>
  <c r="BC1171" i="2" a="1"/>
  <c r="BC1171" i="2" s="1"/>
  <c r="BC1172" i="2" a="1"/>
  <c r="BC1172" i="2" s="1"/>
  <c r="BC1173" i="2" a="1"/>
  <c r="BC1173" i="2" s="1"/>
  <c r="BC1174" i="2" a="1"/>
  <c r="BC1174" i="2" s="1"/>
  <c r="BC1175" i="2" a="1"/>
  <c r="BC1175" i="2" s="1"/>
  <c r="BC1176" i="2" a="1"/>
  <c r="BC1176" i="2" s="1"/>
  <c r="BC1177" i="2" a="1"/>
  <c r="BC1177" i="2" s="1"/>
  <c r="BC1178" i="2" a="1"/>
  <c r="BC1178" i="2" s="1"/>
  <c r="BC1179" i="2" a="1"/>
  <c r="BC1179" i="2"/>
  <c r="BC1180" i="2" a="1"/>
  <c r="BC1180" i="2" s="1"/>
  <c r="BC1181" i="2" a="1"/>
  <c r="BC1181" i="2" s="1"/>
  <c r="BC1182" i="2" a="1"/>
  <c r="BC1182" i="2"/>
  <c r="BC1183" i="2" a="1"/>
  <c r="BC1183" i="2" s="1"/>
  <c r="BC1184" i="2" a="1"/>
  <c r="BC1184" i="2" s="1"/>
  <c r="BC1185" i="2" a="1"/>
  <c r="BC1185" i="2" s="1"/>
  <c r="BC1186" i="2" a="1"/>
  <c r="BC1186" i="2" s="1"/>
  <c r="BC1187" i="2" a="1"/>
  <c r="BC1187" i="2" s="1"/>
  <c r="BC1188" i="2" a="1"/>
  <c r="BC1188" i="2" s="1"/>
  <c r="BC1189" i="2" a="1"/>
  <c r="BC1189" i="2" s="1"/>
  <c r="BC1190" i="2" a="1"/>
  <c r="BC1190" i="2" s="1"/>
  <c r="BC1191" i="2" a="1"/>
  <c r="BC1191" i="2" s="1"/>
  <c r="BC1192" i="2" a="1"/>
  <c r="BC1192" i="2" s="1"/>
  <c r="BC1193" i="2" a="1"/>
  <c r="BC1193" i="2" s="1"/>
  <c r="BC1194" i="2" a="1"/>
  <c r="BC1194" i="2" s="1"/>
  <c r="BC1195" i="2" a="1"/>
  <c r="BC1195" i="2" s="1"/>
  <c r="BC1196" i="2" a="1"/>
  <c r="BC1196" i="2" s="1"/>
  <c r="BC1197" i="2" a="1"/>
  <c r="BC1197" i="2" s="1"/>
  <c r="BC1198" i="2" a="1"/>
  <c r="BC1198" i="2" s="1"/>
  <c r="BC1199" i="2" a="1"/>
  <c r="BC1199" i="2" s="1"/>
  <c r="BC1200" i="2" a="1"/>
  <c r="BC1200" i="2" s="1"/>
  <c r="BC1201" i="2" a="1"/>
  <c r="BC1201" i="2" s="1"/>
  <c r="BC1202" i="2" a="1"/>
  <c r="BC1202" i="2" s="1"/>
  <c r="BC1203" i="2" a="1"/>
  <c r="BC1203" i="2" s="1"/>
  <c r="BC1204" i="2" a="1"/>
  <c r="BC1204" i="2" s="1"/>
  <c r="BC1205" i="2" a="1"/>
  <c r="BC1205" i="2" s="1"/>
  <c r="BC1206" i="2" a="1"/>
  <c r="BC1206" i="2" s="1"/>
  <c r="BC1207" i="2" a="1"/>
  <c r="BC1207" i="2" s="1"/>
  <c r="BC1208" i="2" a="1"/>
  <c r="BC1208" i="2" s="1"/>
  <c r="BC1209" i="2" a="1"/>
  <c r="BC1209" i="2" s="1"/>
  <c r="BC1210" i="2" a="1"/>
  <c r="BC1210" i="2" s="1"/>
  <c r="BC1211" i="2" a="1"/>
  <c r="BC1211" i="2" s="1"/>
  <c r="BC1212" i="2" a="1"/>
  <c r="BC1212" i="2" s="1"/>
  <c r="BC1213" i="2" a="1"/>
  <c r="BC1213" i="2"/>
  <c r="BC1214" i="2" a="1"/>
  <c r="BC1214" i="2" s="1"/>
  <c r="BC1215" i="2" a="1"/>
  <c r="BC1215" i="2" s="1"/>
  <c r="BC1216" i="2" a="1"/>
  <c r="BC1216" i="2" s="1"/>
  <c r="BC1217" i="2" a="1"/>
  <c r="BC1217" i="2" s="1"/>
  <c r="BC1218" i="2" a="1"/>
  <c r="BC1218" i="2" s="1"/>
  <c r="BC1219" i="2" a="1"/>
  <c r="BC1219" i="2" s="1"/>
  <c r="BC1220" i="2" a="1"/>
  <c r="BC1220" i="2" s="1"/>
  <c r="BC1221" i="2" a="1"/>
  <c r="BC1221" i="2" s="1"/>
  <c r="BC1222" i="2" a="1"/>
  <c r="BC1222" i="2"/>
  <c r="BC1223" i="2" a="1"/>
  <c r="BC1223" i="2" s="1"/>
  <c r="BC1224" i="2" a="1"/>
  <c r="BC1224" i="2" s="1"/>
  <c r="BC1225" i="2" a="1"/>
  <c r="BC1225" i="2"/>
  <c r="BC1226" i="2" a="1"/>
  <c r="BC1226" i="2" s="1"/>
  <c r="BC1227" i="2" a="1"/>
  <c r="BC1227" i="2" s="1"/>
  <c r="BC1228" i="2" a="1"/>
  <c r="BC1228" i="2" s="1"/>
  <c r="BC1229" i="2" a="1"/>
  <c r="BC1229" i="2" s="1"/>
  <c r="BC1230" i="2" a="1"/>
  <c r="BC1230" i="2"/>
  <c r="BC1231" i="2" a="1"/>
  <c r="BC1231" i="2"/>
  <c r="BC1232" i="2" a="1"/>
  <c r="BC1232" i="2" s="1"/>
  <c r="BC1233" i="2" a="1"/>
  <c r="BC1233" i="2" s="1"/>
  <c r="BC1234" i="2" a="1"/>
  <c r="BC1234" i="2"/>
  <c r="BC1235" i="2" a="1"/>
  <c r="BC1235" i="2" s="1"/>
  <c r="BC1236" i="2" a="1"/>
  <c r="BC1236" i="2" s="1"/>
  <c r="BC1237" i="2" a="1"/>
  <c r="BC1237" i="2" s="1"/>
  <c r="BC1238" i="2" a="1"/>
  <c r="BC1238" i="2" s="1"/>
  <c r="BC1239" i="2" a="1"/>
  <c r="BC1239" i="2" s="1"/>
  <c r="BC1240" i="2" a="1"/>
  <c r="BC1240" i="2" s="1"/>
  <c r="BC1241" i="2" a="1"/>
  <c r="BC1241" i="2" s="1"/>
  <c r="BC1242" i="2" a="1"/>
  <c r="BC1242" i="2" s="1"/>
  <c r="BC1243" i="2" a="1"/>
  <c r="BC1243" i="2"/>
  <c r="BC1244" i="2" a="1"/>
  <c r="BC1244" i="2" s="1"/>
  <c r="BC1245" i="2" a="1"/>
  <c r="BC1245" i="2"/>
  <c r="BC1246" i="2" a="1"/>
  <c r="BC1246" i="2" s="1"/>
  <c r="BC1247" i="2" a="1"/>
  <c r="BC1247" i="2"/>
  <c r="BC1248" i="2" a="1"/>
  <c r="BC1248" i="2" s="1"/>
  <c r="BC1249" i="2" a="1"/>
  <c r="BC1249" i="2" s="1"/>
  <c r="BC1250" i="2" a="1"/>
  <c r="BC1250" i="2" s="1"/>
  <c r="BC1251" i="2" a="1"/>
  <c r="BC1251" i="2" s="1"/>
  <c r="BC1252" i="2" a="1"/>
  <c r="BC1252" i="2" s="1"/>
  <c r="BC1253" i="2" a="1"/>
  <c r="BC1253" i="2" s="1"/>
  <c r="BC1254" i="2" a="1"/>
  <c r="BC1254" i="2" s="1"/>
  <c r="BC1255" i="2" a="1"/>
  <c r="BC1255" i="2"/>
  <c r="BC1256" i="2" a="1"/>
  <c r="BC1256" i="2" s="1"/>
  <c r="BC1257" i="2" a="1"/>
  <c r="BC1257" i="2" s="1"/>
  <c r="BC1258" i="2" a="1"/>
  <c r="BC1258" i="2" s="1"/>
  <c r="BC1259" i="2" a="1"/>
  <c r="BC1259" i="2" s="1"/>
  <c r="BC1260" i="2" a="1"/>
  <c r="BC1260" i="2" s="1"/>
  <c r="BC1261" i="2" a="1"/>
  <c r="BC1261" i="2" s="1"/>
  <c r="BC1262" i="2" a="1"/>
  <c r="BC1262" i="2" s="1"/>
  <c r="BC1263" i="2" a="1"/>
  <c r="BC1263" i="2" s="1"/>
  <c r="BC1264" i="2" a="1"/>
  <c r="BC1264" i="2"/>
  <c r="BC1265" i="2" a="1"/>
  <c r="BC1265" i="2" s="1"/>
  <c r="BC1266" i="2" a="1"/>
  <c r="BC1266" i="2" s="1"/>
  <c r="BC1267" i="2" a="1"/>
  <c r="BC1267" i="2" s="1"/>
  <c r="BC1268" i="2" a="1"/>
  <c r="BC1268" i="2" s="1"/>
  <c r="BC1269" i="2" a="1"/>
  <c r="BC1269" i="2" s="1"/>
  <c r="BC1270" i="2" a="1"/>
  <c r="BC1270" i="2" s="1"/>
  <c r="BC1271" i="2" a="1"/>
  <c r="BC1271" i="2" s="1"/>
  <c r="BC1272" i="2" a="1"/>
  <c r="BC1272" i="2" s="1"/>
  <c r="BC1273" i="2" a="1"/>
  <c r="BC1273" i="2" s="1"/>
  <c r="BC1274" i="2" a="1"/>
  <c r="BC1274" i="2" s="1"/>
  <c r="BC1275" i="2" a="1"/>
  <c r="BC1275" i="2" s="1"/>
  <c r="BC1276" i="2" a="1"/>
  <c r="BC1276" i="2" s="1"/>
  <c r="BC1277" i="2" a="1"/>
  <c r="BC1277" i="2" s="1"/>
  <c r="BC1278" i="2" a="1"/>
  <c r="BC1278" i="2" s="1"/>
  <c r="BC1279" i="2" a="1"/>
  <c r="BC1279" i="2" s="1"/>
  <c r="BC1280" i="2" a="1"/>
  <c r="BC1280" i="2" s="1"/>
  <c r="BC1281" i="2" a="1"/>
  <c r="BC1281" i="2" s="1"/>
  <c r="BC1282" i="2" a="1"/>
  <c r="BC1282" i="2" s="1"/>
  <c r="BC1283" i="2" a="1"/>
  <c r="BC1283" i="2" s="1"/>
  <c r="BC1284" i="2" a="1"/>
  <c r="BC1284" i="2" s="1"/>
  <c r="BC1285" i="2" a="1"/>
  <c r="BC1285" i="2" s="1"/>
  <c r="BC1286" i="2" a="1"/>
  <c r="BC1286" i="2" s="1"/>
  <c r="BC1287" i="2" a="1"/>
  <c r="BC1287" i="2" s="1"/>
  <c r="BC1288" i="2" a="1"/>
  <c r="BC1288" i="2" s="1"/>
  <c r="BC1289" i="2" a="1"/>
  <c r="BC1289" i="2" s="1"/>
  <c r="BC1290" i="2" a="1"/>
  <c r="BC1290" i="2" s="1"/>
  <c r="BC1291" i="2" a="1"/>
  <c r="BC1291" i="2" s="1"/>
  <c r="BC1292" i="2" a="1"/>
  <c r="BC1292" i="2" s="1"/>
  <c r="BC1293" i="2" a="1"/>
  <c r="BC1293" i="2" s="1"/>
  <c r="BC1294" i="2" a="1"/>
  <c r="BC1294" i="2" s="1"/>
  <c r="BC1295" i="2" a="1"/>
  <c r="BC1295" i="2" s="1"/>
  <c r="BC1296" i="2" a="1"/>
  <c r="BC1296" i="2" s="1"/>
  <c r="BC1297" i="2" a="1"/>
  <c r="BC1297" i="2" s="1"/>
  <c r="BC1298" i="2" a="1"/>
  <c r="BC1298" i="2" s="1"/>
  <c r="BC1299" i="2" a="1"/>
  <c r="BC1299" i="2" s="1"/>
  <c r="BC1300" i="2" a="1"/>
  <c r="BC1300" i="2" s="1"/>
  <c r="BC1301" i="2" a="1"/>
  <c r="BC1301" i="2" s="1"/>
  <c r="BC1302" i="2" a="1"/>
  <c r="BC1302" i="2" s="1"/>
  <c r="BC1303" i="2" a="1"/>
  <c r="BC1303" i="2" s="1"/>
  <c r="BC1304" i="2" a="1"/>
  <c r="BC1304" i="2" s="1"/>
  <c r="BC1305" i="2" a="1"/>
  <c r="BC1305" i="2" s="1"/>
  <c r="BC1306" i="2" a="1"/>
  <c r="BC1306" i="2" s="1"/>
  <c r="BC1307" i="2" a="1"/>
  <c r="BC1307" i="2" s="1"/>
  <c r="BC1308" i="2" a="1"/>
  <c r="BC1308" i="2" s="1"/>
  <c r="BC1309" i="2" a="1"/>
  <c r="BC1309" i="2" s="1"/>
  <c r="BC1310" i="2" a="1"/>
  <c r="BC1310" i="2" s="1"/>
  <c r="BC1311" i="2" a="1"/>
  <c r="BC1311" i="2" s="1"/>
  <c r="BC1312" i="2" a="1"/>
  <c r="BC1312" i="2" s="1"/>
  <c r="BC1313" i="2" a="1"/>
  <c r="BC1313" i="2" s="1"/>
  <c r="BC1314" i="2" a="1"/>
  <c r="BC1314" i="2" s="1"/>
  <c r="BC1315" i="2" a="1"/>
  <c r="BC1315" i="2" s="1"/>
  <c r="BC1316" i="2" a="1"/>
  <c r="BC1316" i="2" s="1"/>
  <c r="BC1317" i="2" a="1"/>
  <c r="BC1317" i="2" s="1"/>
  <c r="BC1318" i="2" a="1"/>
  <c r="BC1318" i="2" s="1"/>
  <c r="BC1319" i="2" a="1"/>
  <c r="BC1319" i="2" s="1"/>
  <c r="BC1320" i="2" a="1"/>
  <c r="BC1320" i="2" s="1"/>
  <c r="BC1321" i="2" a="1"/>
  <c r="BC1321" i="2" s="1"/>
  <c r="BC1322" i="2" a="1"/>
  <c r="BC1322" i="2" s="1"/>
  <c r="BC1323" i="2" a="1"/>
  <c r="BC1323" i="2" s="1"/>
  <c r="BC1324" i="2" a="1"/>
  <c r="BC1324" i="2" s="1"/>
  <c r="BC1325" i="2" a="1"/>
  <c r="BC1325" i="2"/>
  <c r="BC1326" i="2" a="1"/>
  <c r="BC1326" i="2" s="1"/>
  <c r="BC1327" i="2" a="1"/>
  <c r="BC1327" i="2" s="1"/>
  <c r="BC1328" i="2" a="1"/>
  <c r="BC1328" i="2" s="1"/>
  <c r="BC1329" i="2" a="1"/>
  <c r="BC1329" i="2" s="1"/>
  <c r="BC1330" i="2" a="1"/>
  <c r="BC1330" i="2" s="1"/>
  <c r="BC1331" i="2" a="1"/>
  <c r="BC1331" i="2" s="1"/>
  <c r="BC1332" i="2" a="1"/>
  <c r="BC1332" i="2" s="1"/>
  <c r="BC1333" i="2" a="1"/>
  <c r="BC1333" i="2" s="1"/>
  <c r="BC1334" i="2" a="1"/>
  <c r="BC1334" i="2" s="1"/>
  <c r="BC1335" i="2" a="1"/>
  <c r="BC1335" i="2" s="1"/>
  <c r="BC1336" i="2" a="1"/>
  <c r="BC1336" i="2" s="1"/>
  <c r="BC1337" i="2" a="1"/>
  <c r="BC1337" i="2" s="1"/>
  <c r="BC1338" i="2" a="1"/>
  <c r="BC1338" i="2" s="1"/>
  <c r="BC1339" i="2" a="1"/>
  <c r="BC1339" i="2"/>
  <c r="BC1340" i="2" a="1"/>
  <c r="BC1340" i="2" s="1"/>
  <c r="BC1341" i="2" a="1"/>
  <c r="BC1341" i="2" s="1"/>
  <c r="BC1342" i="2" a="1"/>
  <c r="BC1342" i="2" s="1"/>
  <c r="BC1343" i="2" a="1"/>
  <c r="BC1343" i="2" s="1"/>
  <c r="BC1344" i="2" a="1"/>
  <c r="BC1344" i="2" s="1"/>
  <c r="BC1345" i="2" a="1"/>
  <c r="BC1345" i="2" s="1"/>
  <c r="BC1346" i="2" a="1"/>
  <c r="BC1346" i="2" s="1"/>
  <c r="BC1347" i="2" a="1"/>
  <c r="BC1347" i="2" s="1"/>
  <c r="BC1348" i="2" a="1"/>
  <c r="BC1348" i="2" s="1"/>
  <c r="BC1349" i="2" a="1"/>
  <c r="BC1349" i="2" s="1"/>
  <c r="BC1350" i="2" a="1"/>
  <c r="BC1350" i="2" s="1"/>
  <c r="BC1351" i="2" a="1"/>
  <c r="BC1351" i="2" s="1"/>
  <c r="BC1352" i="2" a="1"/>
  <c r="BC1352" i="2" s="1"/>
  <c r="BC1353" i="2" a="1"/>
  <c r="BC1353" i="2" s="1"/>
  <c r="BC1354" i="2" a="1"/>
  <c r="BC1354" i="2" s="1"/>
  <c r="BC1355" i="2" a="1"/>
  <c r="BC1355" i="2" s="1"/>
  <c r="BC1356" i="2" a="1"/>
  <c r="BC1356" i="2" s="1"/>
  <c r="BC1357" i="2" a="1"/>
  <c r="BC1357" i="2" s="1"/>
  <c r="BC1358" i="2" a="1"/>
  <c r="BC1358" i="2" s="1"/>
  <c r="BC1359" i="2" a="1"/>
  <c r="BC1359" i="2" s="1"/>
  <c r="BC1360" i="2" a="1"/>
  <c r="BC1360" i="2" s="1"/>
  <c r="BC1361" i="2" a="1"/>
  <c r="BC1361" i="2" s="1"/>
  <c r="BC1362" i="2" a="1"/>
  <c r="BC1362" i="2" s="1"/>
  <c r="BC1363" i="2" a="1"/>
  <c r="BC1363" i="2" s="1"/>
  <c r="BC1364" i="2" a="1"/>
  <c r="BC1364" i="2" s="1"/>
  <c r="BC1365" i="2" a="1"/>
  <c r="BC1365" i="2" s="1"/>
  <c r="BC1366" i="2" a="1"/>
  <c r="BC1366" i="2" s="1"/>
  <c r="BC1367" i="2" a="1"/>
  <c r="BC1367" i="2" s="1"/>
  <c r="BC1368" i="2" a="1"/>
  <c r="BC1368" i="2" s="1"/>
  <c r="BC1369" i="2" a="1"/>
  <c r="BC1369" i="2"/>
  <c r="BC1370" i="2" a="1"/>
  <c r="BC1370" i="2" s="1"/>
  <c r="BC1371" i="2" a="1"/>
  <c r="BC1371" i="2" s="1"/>
  <c r="BC1372" i="2" a="1"/>
  <c r="BC1372" i="2" s="1"/>
  <c r="BC1373" i="2" a="1"/>
  <c r="BC1373" i="2" s="1"/>
  <c r="BC1374" i="2" a="1"/>
  <c r="BC1374" i="2" s="1"/>
  <c r="BC1375" i="2" a="1"/>
  <c r="BC1375" i="2" s="1"/>
  <c r="BC1376" i="2" a="1"/>
  <c r="BC1376" i="2" s="1"/>
  <c r="BC1377" i="2" a="1"/>
  <c r="BC1377" i="2" s="1"/>
  <c r="BC1378" i="2" a="1"/>
  <c r="BC1378" i="2" s="1"/>
  <c r="BC1379" i="2" a="1"/>
  <c r="BC1379" i="2" s="1"/>
  <c r="BC1380" i="2" a="1"/>
  <c r="BC1380" i="2"/>
  <c r="BC1381" i="2" a="1"/>
  <c r="BC1381" i="2" s="1"/>
  <c r="BC1382" i="2" a="1"/>
  <c r="BC1382" i="2" s="1"/>
  <c r="BC1383" i="2" a="1"/>
  <c r="BC1383" i="2" s="1"/>
  <c r="BC1384" i="2" a="1"/>
  <c r="BC1384" i="2" s="1"/>
  <c r="BC1385" i="2" a="1"/>
  <c r="BC1385" i="2"/>
  <c r="BC1386" i="2" a="1"/>
  <c r="BC1386" i="2" s="1"/>
  <c r="BC1387" i="2" a="1"/>
  <c r="BC1387" i="2" s="1"/>
  <c r="BC1388" i="2" a="1"/>
  <c r="BC1388" i="2" s="1"/>
  <c r="BC1389" i="2" a="1"/>
  <c r="BC1389" i="2" s="1"/>
  <c r="BC1390" i="2" a="1"/>
  <c r="BC1390" i="2" s="1"/>
  <c r="BC1391" i="2" a="1"/>
  <c r="BC1391" i="2" s="1"/>
  <c r="BC1392" i="2" a="1"/>
  <c r="BC1392" i="2"/>
  <c r="BC1393" i="2" a="1"/>
  <c r="BC1393" i="2" s="1"/>
  <c r="BC1394" i="2" a="1"/>
  <c r="BC1394" i="2" s="1"/>
  <c r="BC1395" i="2" a="1"/>
  <c r="BC1395" i="2" s="1"/>
  <c r="BC1396" i="2" a="1"/>
  <c r="BC1396" i="2" s="1"/>
  <c r="BC1397" i="2" a="1"/>
  <c r="BC1397" i="2" s="1"/>
  <c r="BC1398" i="2" a="1"/>
  <c r="BC1398" i="2" s="1"/>
  <c r="BC1399" i="2" a="1"/>
  <c r="BC1399" i="2" s="1"/>
  <c r="BC1400" i="2" a="1"/>
  <c r="BC1400" i="2" s="1"/>
  <c r="BC1401" i="2" a="1"/>
  <c r="BC1401" i="2" s="1"/>
  <c r="BC1402" i="2" a="1"/>
  <c r="BC1402" i="2" s="1"/>
  <c r="BC1403" i="2" a="1"/>
  <c r="BC1403" i="2"/>
  <c r="BC1404" i="2" a="1"/>
  <c r="BC1404" i="2" s="1"/>
  <c r="BC1405" i="2" a="1"/>
  <c r="BC1405" i="2" s="1"/>
  <c r="BC1406" i="2" a="1"/>
  <c r="BC1406" i="2" s="1"/>
  <c r="BC1407" i="2" a="1"/>
  <c r="BC1407" i="2" s="1"/>
  <c r="BC1408" i="2" a="1"/>
  <c r="BC1408" i="2" s="1"/>
  <c r="BC1409" i="2" a="1"/>
  <c r="BC1409" i="2" s="1"/>
  <c r="BC1410" i="2" a="1"/>
  <c r="BC1410" i="2" s="1"/>
  <c r="BC1411" i="2" a="1"/>
  <c r="BC1411" i="2" s="1"/>
  <c r="BC1412" i="2" a="1"/>
  <c r="BC1412" i="2" s="1"/>
  <c r="BC1413" i="2" a="1"/>
  <c r="BC1413" i="2" s="1"/>
  <c r="BC1414" i="2" a="1"/>
  <c r="BC1414" i="2" s="1"/>
  <c r="BC1415" i="2" a="1"/>
  <c r="BC1415" i="2"/>
  <c r="BC1416" i="2" a="1"/>
  <c r="BC1416" i="2" s="1"/>
  <c r="BC1417" i="2" a="1"/>
  <c r="BC1417" i="2" s="1"/>
  <c r="BC1418" i="2" a="1"/>
  <c r="BC1418" i="2" s="1"/>
  <c r="BC1419" i="2" a="1"/>
  <c r="BC1419" i="2"/>
  <c r="BC1420" i="2" a="1"/>
  <c r="BC1420" i="2" s="1"/>
  <c r="BC1421" i="2" a="1"/>
  <c r="BC1421" i="2"/>
  <c r="BC1422" i="2" a="1"/>
  <c r="BC1422" i="2" s="1"/>
  <c r="BC1423" i="2" a="1"/>
  <c r="BC1423" i="2" s="1"/>
  <c r="BC1424" i="2" a="1"/>
  <c r="BC1424" i="2"/>
  <c r="BC1425" i="2" a="1"/>
  <c r="BC1425" i="2" s="1"/>
  <c r="BC1426" i="2" a="1"/>
  <c r="BC1426" i="2" s="1"/>
  <c r="BC1427" i="2" a="1"/>
  <c r="BC1427" i="2" s="1"/>
  <c r="BC1428" i="2" a="1"/>
  <c r="BC1428" i="2" s="1"/>
  <c r="BC1429" i="2" a="1"/>
  <c r="BC1429" i="2" s="1"/>
  <c r="BC1430" i="2" a="1"/>
  <c r="BC1430" i="2" s="1"/>
  <c r="BC1431" i="2" a="1"/>
  <c r="BC1431" i="2" s="1"/>
  <c r="BC1432" i="2" a="1"/>
  <c r="BC1432" i="2" s="1"/>
  <c r="BC1433" i="2" a="1"/>
  <c r="BC1433" i="2"/>
  <c r="BC1434" i="2" a="1"/>
  <c r="BC1434" i="2" s="1"/>
  <c r="BC1435" i="2" a="1"/>
  <c r="BC1435" i="2" s="1"/>
  <c r="BC1436" i="2" a="1"/>
  <c r="BC1436" i="2" s="1"/>
  <c r="BC1437" i="2" a="1"/>
  <c r="BC1437" i="2"/>
  <c r="BC1438" i="2" a="1"/>
  <c r="BC1438" i="2" s="1"/>
  <c r="BC1439" i="2" a="1"/>
  <c r="BC1439" i="2" s="1"/>
  <c r="BC1440" i="2" a="1"/>
  <c r="BC1440" i="2"/>
  <c r="BC1441" i="2" a="1"/>
  <c r="BC1441" i="2" s="1"/>
  <c r="BC1442" i="2" a="1"/>
  <c r="BC1442" i="2" s="1"/>
  <c r="BC1443" i="2" a="1"/>
  <c r="BC1443" i="2" s="1"/>
  <c r="BC1444" i="2" a="1"/>
  <c r="BC1444" i="2" s="1"/>
  <c r="BC1445" i="2" a="1"/>
  <c r="BC1445" i="2" s="1"/>
  <c r="BC1446" i="2" a="1"/>
  <c r="BC1446" i="2" s="1"/>
  <c r="BC1447" i="2" a="1"/>
  <c r="BC1447" i="2"/>
  <c r="BC1448" i="2" a="1"/>
  <c r="BC1448" i="2" s="1"/>
  <c r="BC1449" i="2" a="1"/>
  <c r="BC1449" i="2"/>
  <c r="BC1450" i="2" a="1"/>
  <c r="BC1450" i="2" s="1"/>
  <c r="BC1451" i="2" a="1"/>
  <c r="BC1451" i="2" s="1"/>
  <c r="BC1452" i="2" a="1"/>
  <c r="BC1452" i="2" s="1"/>
  <c r="BC1453" i="2" a="1"/>
  <c r="BC1453" i="2"/>
  <c r="BC1454" i="2" a="1"/>
  <c r="BC1454" i="2" s="1"/>
  <c r="BC1455" i="2" a="1"/>
  <c r="BC1455" i="2" s="1"/>
  <c r="BC1456" i="2" a="1"/>
  <c r="BC1456" i="2"/>
  <c r="BC1457" i="2" a="1"/>
  <c r="BC1457" i="2" s="1"/>
  <c r="BC1458" i="2" a="1"/>
  <c r="BC1458" i="2" s="1"/>
  <c r="BC1459" i="2" a="1"/>
  <c r="BC1459" i="2"/>
  <c r="BC1460" i="2" a="1"/>
  <c r="BC1460" i="2" s="1"/>
  <c r="BC1461" i="2" a="1"/>
  <c r="BC1461" i="2" s="1"/>
  <c r="BC1462" i="2" a="1"/>
  <c r="BC1462" i="2"/>
  <c r="BC1463" i="2" a="1"/>
  <c r="BC1463" i="2" s="1"/>
  <c r="BC1464" i="2" a="1"/>
  <c r="BC1464" i="2" s="1"/>
  <c r="BC1465" i="2" a="1"/>
  <c r="BC1465" i="2" s="1"/>
  <c r="BC1466" i="2" a="1"/>
  <c r="BC1466" i="2"/>
  <c r="BC1467" i="2" a="1"/>
  <c r="BC1467" i="2" s="1"/>
  <c r="BC1468" i="2" a="1"/>
  <c r="BC1468" i="2" s="1"/>
  <c r="BC1469" i="2" a="1"/>
  <c r="BC1469" i="2" s="1"/>
  <c r="BC1470" i="2" a="1"/>
  <c r="BC1470" i="2"/>
  <c r="BC1471" i="2" a="1"/>
  <c r="BC1471" i="2"/>
  <c r="BC1472" i="2" a="1"/>
  <c r="BC1472" i="2" s="1"/>
  <c r="BC1473" i="2" a="1"/>
  <c r="BC1473" i="2" s="1"/>
  <c r="BC1474" i="2" a="1"/>
  <c r="BC1474" i="2" s="1"/>
  <c r="BC1475" i="2" a="1"/>
  <c r="BC1475" i="2" s="1"/>
  <c r="BC1476" i="2" a="1"/>
  <c r="BC1476" i="2" s="1"/>
  <c r="BC1477" i="2" a="1"/>
  <c r="BC1477" i="2" s="1"/>
  <c r="BC1478" i="2" a="1"/>
  <c r="BC1478" i="2" s="1"/>
  <c r="BC1479" i="2" a="1"/>
  <c r="BC1479" i="2" s="1"/>
  <c r="BC1480" i="2" a="1"/>
  <c r="BC1480" i="2" s="1"/>
  <c r="BC1481" i="2" a="1"/>
  <c r="BC1481" i="2" s="1"/>
  <c r="BC1482" i="2" a="1"/>
  <c r="BC1482" i="2"/>
  <c r="BC1483" i="2" a="1"/>
  <c r="BC1483" i="2" s="1"/>
  <c r="BC1484" i="2" a="1"/>
  <c r="BC1484" i="2" s="1"/>
  <c r="BC1485" i="2" a="1"/>
  <c r="BC1485" i="2" s="1"/>
  <c r="BC1486" i="2" a="1"/>
  <c r="BC1486" i="2" s="1"/>
  <c r="BC1487" i="2" a="1"/>
  <c r="BC1487" i="2" s="1"/>
  <c r="BC1488" i="2" a="1"/>
  <c r="BC1488" i="2" s="1"/>
  <c r="BC1489" i="2" a="1"/>
  <c r="BC1489" i="2" s="1"/>
  <c r="BC1490" i="2" a="1"/>
  <c r="BC1490" i="2" s="1"/>
  <c r="BC1491" i="2" a="1"/>
  <c r="BC1491" i="2" s="1"/>
  <c r="BC1492" i="2" a="1"/>
  <c r="BC1492" i="2" s="1"/>
  <c r="BC1493" i="2" a="1"/>
  <c r="BC1493" i="2"/>
  <c r="BC1494" i="2" a="1"/>
  <c r="BC1494" i="2" s="1"/>
  <c r="BC1495" i="2" a="1"/>
  <c r="BC1495" i="2" s="1"/>
  <c r="BC1496" i="2" a="1"/>
  <c r="BC1496" i="2" s="1"/>
  <c r="BC1497" i="2" a="1"/>
  <c r="BC1497" i="2" s="1"/>
  <c r="BC1498" i="2" a="1"/>
  <c r="BC1498" i="2" s="1"/>
  <c r="BC1499" i="2" a="1"/>
  <c r="BC1499" i="2" s="1"/>
  <c r="BC1500" i="2" a="1"/>
  <c r="BC1500" i="2" s="1"/>
  <c r="BC1501" i="2" a="1"/>
  <c r="BC1501" i="2" s="1"/>
  <c r="BC1502" i="2" a="1"/>
  <c r="BC1502" i="2" s="1"/>
  <c r="BC1503" i="2" a="1"/>
  <c r="BC1503" i="2"/>
  <c r="BC1504" i="2" a="1"/>
  <c r="BC1504" i="2" s="1"/>
  <c r="BC1505" i="2" a="1"/>
  <c r="BC1505" i="2" s="1"/>
  <c r="BC1506" i="2" a="1"/>
  <c r="BC1506" i="2" s="1"/>
  <c r="BC1507" i="2" a="1"/>
  <c r="BC1507" i="2" s="1"/>
  <c r="BC1508" i="2" a="1"/>
  <c r="BC1508" i="2" s="1"/>
  <c r="BC1509" i="2" a="1"/>
  <c r="BC1509" i="2" s="1"/>
  <c r="BC1510" i="2" a="1"/>
  <c r="BC1510" i="2" s="1"/>
  <c r="BC1511" i="2" a="1"/>
  <c r="BC1511" i="2" s="1"/>
  <c r="BC1512" i="2" a="1"/>
  <c r="BC1512" i="2" s="1"/>
  <c r="BC1513" i="2" a="1"/>
  <c r="BC1513" i="2" s="1"/>
  <c r="BC1514" i="2" a="1"/>
  <c r="BC1514" i="2"/>
  <c r="BC1515" i="2" a="1"/>
  <c r="BC1515" i="2"/>
  <c r="BC1516" i="2" a="1"/>
  <c r="BC1516" i="2" s="1"/>
  <c r="BC1517" i="2" a="1"/>
  <c r="BC1517" i="2" s="1"/>
  <c r="BC1518" i="2" a="1"/>
  <c r="BC1518" i="2" s="1"/>
  <c r="BC1519" i="2" a="1"/>
  <c r="BC1519" i="2" s="1"/>
  <c r="BC1520" i="2" a="1"/>
  <c r="BC1520" i="2" s="1"/>
  <c r="BC1521" i="2" a="1"/>
  <c r="BC1521" i="2" s="1"/>
  <c r="BC1522" i="2" a="1"/>
  <c r="BC1522" i="2" s="1"/>
  <c r="BC1523" i="2" a="1"/>
  <c r="BC1523" i="2" s="1"/>
  <c r="BC1524" i="2" a="1"/>
  <c r="BC1524" i="2" s="1"/>
  <c r="BC1525" i="2" a="1"/>
  <c r="BC1525" i="2"/>
  <c r="BC1526" i="2" a="1"/>
  <c r="BC1526" i="2"/>
  <c r="BC1527" i="2" a="1"/>
  <c r="BC1527" i="2" s="1"/>
  <c r="BC1528" i="2" a="1"/>
  <c r="BC1528" i="2" s="1"/>
  <c r="BC1529" i="2" a="1"/>
  <c r="BC1529" i="2" s="1"/>
  <c r="BC1530" i="2" a="1"/>
  <c r="BC1530" i="2" s="1"/>
  <c r="BC1531" i="2" a="1"/>
  <c r="BC1531" i="2" s="1"/>
  <c r="BC1532" i="2" a="1"/>
  <c r="BC1532" i="2" s="1"/>
  <c r="BC1533" i="2" a="1"/>
  <c r="BC1533" i="2" s="1"/>
  <c r="BC1534" i="2" a="1"/>
  <c r="BC1534" i="2" s="1"/>
  <c r="BC1535" i="2" a="1"/>
  <c r="BC1535" i="2" s="1"/>
  <c r="BC1536" i="2" a="1"/>
  <c r="BC1536" i="2" s="1"/>
  <c r="BC1537" i="2" a="1"/>
  <c r="BC1537" i="2"/>
  <c r="BC1538" i="2" a="1"/>
  <c r="BC1538" i="2" s="1"/>
  <c r="BC1539" i="2" a="1"/>
  <c r="BC1539" i="2" s="1"/>
  <c r="BC1540" i="2" a="1"/>
  <c r="BC1540" i="2" s="1"/>
  <c r="BC1541" i="2" a="1"/>
  <c r="BC1541" i="2" s="1"/>
  <c r="BC1542" i="2" a="1"/>
  <c r="BC1542" i="2" s="1"/>
  <c r="BC1543" i="2" a="1"/>
  <c r="BC1543" i="2" s="1"/>
  <c r="BC1544" i="2" a="1"/>
  <c r="BC1544" i="2" s="1"/>
  <c r="BC1545" i="2" a="1"/>
  <c r="BC1545" i="2" s="1"/>
  <c r="BC1546" i="2" a="1"/>
  <c r="BC1546" i="2" s="1"/>
  <c r="BC1547" i="2" a="1"/>
  <c r="BC1547" i="2"/>
  <c r="BC1548" i="2" a="1"/>
  <c r="BC1548" i="2" s="1"/>
  <c r="BC1549" i="2" a="1"/>
  <c r="BC1549" i="2" s="1"/>
  <c r="BC1550" i="2" a="1"/>
  <c r="BC1550" i="2" s="1"/>
  <c r="BC1551" i="2" a="1"/>
  <c r="BC1551" i="2" s="1"/>
  <c r="BC1552" i="2" a="1"/>
  <c r="BC1552" i="2" s="1"/>
  <c r="BC1553" i="2" a="1"/>
  <c r="BC1553" i="2" s="1"/>
  <c r="BC1554" i="2" a="1"/>
  <c r="BC1554" i="2" s="1"/>
  <c r="BC1555" i="2" a="1"/>
  <c r="BC1555" i="2" s="1"/>
  <c r="BC1556" i="2" a="1"/>
  <c r="BC1556" i="2" s="1"/>
  <c r="BC1557" i="2" a="1"/>
  <c r="BC1557" i="2" s="1"/>
  <c r="BC1558" i="2" a="1"/>
  <c r="BC1558" i="2"/>
  <c r="BC1559" i="2" a="1"/>
  <c r="BC1559" i="2"/>
  <c r="BC1560" i="2" a="1"/>
  <c r="BC1560" i="2" s="1"/>
  <c r="BC1561" i="2" a="1"/>
  <c r="BC1561" i="2" s="1"/>
  <c r="BC1562" i="2" a="1"/>
  <c r="BC1562" i="2" s="1"/>
  <c r="BC1563" i="2" a="1"/>
  <c r="BC1563" i="2" s="1"/>
  <c r="BC1564" i="2" a="1"/>
  <c r="BC1564" i="2" s="1"/>
  <c r="BC1565" i="2" a="1"/>
  <c r="BC1565" i="2" s="1"/>
  <c r="BC1566" i="2" a="1"/>
  <c r="BC1566" i="2" s="1"/>
  <c r="BC1567" i="2" a="1"/>
  <c r="BC1567" i="2" s="1"/>
  <c r="BC1568" i="2" a="1"/>
  <c r="BC1568" i="2" s="1"/>
  <c r="BC1569" i="2" a="1"/>
  <c r="BC1569" i="2"/>
  <c r="BC1570" i="2" a="1"/>
  <c r="BC1570" i="2"/>
  <c r="BC1571" i="2" a="1"/>
  <c r="BC1571" i="2" s="1"/>
  <c r="BC1572" i="2" a="1"/>
  <c r="BC1572" i="2" s="1"/>
  <c r="BC1573" i="2" a="1"/>
  <c r="BC1573" i="2" s="1"/>
  <c r="BC1574" i="2" a="1"/>
  <c r="BC1574" i="2" s="1"/>
  <c r="BC1575" i="2" a="1"/>
  <c r="BC1575" i="2" s="1"/>
  <c r="BC1576" i="2" a="1"/>
  <c r="BC1576" i="2" s="1"/>
  <c r="BC1577" i="2" a="1"/>
  <c r="BC1577" i="2" s="1"/>
  <c r="BC1578" i="2" a="1"/>
  <c r="BC1578" i="2" s="1"/>
  <c r="BC1579" i="2" a="1"/>
  <c r="BC1579" i="2" s="1"/>
  <c r="BC1580" i="2" a="1"/>
  <c r="BC1580" i="2" s="1"/>
  <c r="BC1581" i="2" a="1"/>
  <c r="BC1581" i="2"/>
  <c r="BC1582" i="2" a="1"/>
  <c r="BC1582" i="2" s="1"/>
  <c r="BC1583" i="2" a="1"/>
  <c r="BC1583" i="2" s="1"/>
  <c r="BC1584" i="2" a="1"/>
  <c r="BC1584" i="2" s="1"/>
  <c r="BC1585" i="2" a="1"/>
  <c r="BC1585" i="2" s="1"/>
  <c r="BC1586" i="2" a="1"/>
  <c r="BC1586" i="2" s="1"/>
  <c r="BC1587" i="2" a="1"/>
  <c r="BC1587" i="2" s="1"/>
  <c r="BC1588" i="2" a="1"/>
  <c r="BC1588" i="2" s="1"/>
  <c r="BC1589" i="2" a="1"/>
  <c r="BC1589" i="2" s="1"/>
  <c r="BC1590" i="2" a="1"/>
  <c r="BC1590" i="2"/>
  <c r="BC1591" i="2" a="1"/>
  <c r="BC1591" i="2" s="1"/>
  <c r="BC1592" i="2" a="1"/>
  <c r="BC1592" i="2" s="1"/>
  <c r="BC1593" i="2" a="1"/>
  <c r="BC1593" i="2" s="1"/>
  <c r="BC1594" i="2" a="1"/>
  <c r="BC1594" i="2" s="1"/>
  <c r="BC1595" i="2" a="1"/>
  <c r="BC1595" i="2" s="1"/>
  <c r="BC1596" i="2" a="1"/>
  <c r="BC1596" i="2" s="1"/>
  <c r="BC1597" i="2" a="1"/>
  <c r="BC1597" i="2" s="1"/>
  <c r="BC1598" i="2" a="1"/>
  <c r="BC1598" i="2" s="1"/>
  <c r="BC1599" i="2" a="1"/>
  <c r="BC1599" i="2"/>
  <c r="BC1600" i="2" a="1"/>
  <c r="BC1600" i="2" s="1"/>
  <c r="BC1601" i="2" a="1"/>
  <c r="BC1601" i="2" s="1"/>
  <c r="BC1602" i="2" a="1"/>
  <c r="BC1602" i="2" s="1"/>
  <c r="BC1603" i="2" a="1"/>
  <c r="BC1603" i="2" s="1"/>
  <c r="BC1604" i="2" a="1"/>
  <c r="BC1604" i="2" s="1"/>
  <c r="BC1605" i="2" a="1"/>
  <c r="BC1605" i="2" s="1"/>
  <c r="BC1606" i="2" a="1"/>
  <c r="BC1606" i="2" s="1"/>
  <c r="BC1607" i="2" a="1"/>
  <c r="BC1607" i="2" s="1"/>
  <c r="BC1608" i="2" a="1"/>
  <c r="BC1608" i="2" s="1"/>
  <c r="BC1609" i="2" a="1"/>
  <c r="BC1609" i="2" s="1"/>
  <c r="BC1610" i="2" a="1"/>
  <c r="BC1610" i="2" s="1"/>
  <c r="BC1611" i="2" a="1"/>
  <c r="BC1611" i="2" s="1"/>
  <c r="BC1612" i="2" a="1"/>
  <c r="BC1612" i="2" s="1"/>
  <c r="BC1613" i="2" a="1"/>
  <c r="BC1613" i="2" s="1"/>
  <c r="BC1614" i="2" a="1"/>
  <c r="BC1614" i="2" s="1"/>
  <c r="BC1615" i="2" a="1"/>
  <c r="BC1615" i="2" s="1"/>
  <c r="BC1616" i="2" a="1"/>
  <c r="BC1616" i="2" s="1"/>
  <c r="BC1617" i="2" a="1"/>
  <c r="BC1617" i="2"/>
  <c r="BC1618" i="2" a="1"/>
  <c r="BC1618" i="2" s="1"/>
  <c r="BC1619" i="2" a="1"/>
  <c r="BC1619" i="2" s="1"/>
  <c r="BC1620" i="2" a="1"/>
  <c r="BC1620" i="2" s="1"/>
  <c r="BC1621" i="2" a="1"/>
  <c r="BC1621" i="2" s="1"/>
  <c r="BC1622" i="2" a="1"/>
  <c r="BC1622" i="2" s="1"/>
  <c r="BC1623" i="2" a="1"/>
  <c r="BC1623" i="2" s="1"/>
  <c r="BC1624" i="2" a="1"/>
  <c r="BC1624" i="2" s="1"/>
  <c r="BC1625" i="2" a="1"/>
  <c r="BC1625" i="2" s="1"/>
  <c r="BC1626" i="2" a="1"/>
  <c r="BC1626" i="2"/>
  <c r="BC1627" i="2" a="1"/>
  <c r="BC1627" i="2" s="1"/>
  <c r="BC1628" i="2" a="1"/>
  <c r="BC1628" i="2" s="1"/>
  <c r="BC1629" i="2" a="1"/>
  <c r="BC1629" i="2" s="1"/>
  <c r="BC1630" i="2" a="1"/>
  <c r="BC1630" i="2" s="1"/>
  <c r="BC1631" i="2" a="1"/>
  <c r="BC1631" i="2" s="1"/>
  <c r="BC1632" i="2" a="1"/>
  <c r="BC1632" i="2" s="1"/>
  <c r="BC1633" i="2" a="1"/>
  <c r="BC1633" i="2" s="1"/>
  <c r="BC1634" i="2" a="1"/>
  <c r="BC1634" i="2" s="1"/>
  <c r="BC1635" i="2" a="1"/>
  <c r="BC1635" i="2"/>
  <c r="BC1636" i="2" a="1"/>
  <c r="BC1636" i="2" s="1"/>
  <c r="BC1637" i="2" a="1"/>
  <c r="BC1637" i="2" s="1"/>
  <c r="BC1638" i="2" a="1"/>
  <c r="BC1638" i="2" s="1"/>
  <c r="BC1639" i="2" a="1"/>
  <c r="BC1639" i="2" s="1"/>
  <c r="BC1640" i="2" a="1"/>
  <c r="BC1640" i="2" s="1"/>
  <c r="BC1641" i="2" a="1"/>
  <c r="BC1641" i="2" s="1"/>
  <c r="BC1642" i="2" a="1"/>
  <c r="BC1642" i="2" s="1"/>
  <c r="BC1643" i="2" a="1"/>
  <c r="BC1643" i="2" s="1"/>
  <c r="BC1644" i="2" a="1"/>
  <c r="BC1644" i="2" s="1"/>
  <c r="BC1645" i="2" a="1"/>
  <c r="BC1645" i="2" s="1"/>
  <c r="BC1646" i="2" a="1"/>
  <c r="BC1646" i="2" s="1"/>
  <c r="BC1647" i="2" a="1"/>
  <c r="BC1647" i="2" s="1"/>
  <c r="BC1648" i="2" a="1"/>
  <c r="BC1648" i="2" s="1"/>
  <c r="BC1649" i="2" a="1"/>
  <c r="BC1649" i="2" s="1"/>
  <c r="BC1650" i="2" a="1"/>
  <c r="BC1650" i="2" s="1"/>
  <c r="BC1651" i="2" a="1"/>
  <c r="BC1651" i="2" s="1"/>
  <c r="BC1652" i="2" a="1"/>
  <c r="BC1652" i="2" s="1"/>
  <c r="BC1653" i="2" a="1"/>
  <c r="BC1653" i="2"/>
  <c r="BC1654" i="2" a="1"/>
  <c r="BC1654" i="2" s="1"/>
  <c r="BC1655" i="2" a="1"/>
  <c r="BC1655" i="2" s="1"/>
  <c r="BC1656" i="2" a="1"/>
  <c r="BC1656" i="2" s="1"/>
  <c r="BC1657" i="2" a="1"/>
  <c r="BC1657" i="2" s="1"/>
  <c r="BC1658" i="2" a="1"/>
  <c r="BC1658" i="2" s="1"/>
  <c r="BC1659" i="2" a="1"/>
  <c r="BC1659" i="2" s="1"/>
  <c r="BC1660" i="2" a="1"/>
  <c r="BC1660" i="2" s="1"/>
  <c r="BC1661" i="2" a="1"/>
  <c r="BC1661" i="2" s="1"/>
  <c r="BC1662" i="2" a="1"/>
  <c r="BC1662" i="2"/>
  <c r="BC1663" i="2" a="1"/>
  <c r="BC1663" i="2" s="1"/>
  <c r="BC1664" i="2" a="1"/>
  <c r="BC1664" i="2" s="1"/>
  <c r="BC1665" i="2" a="1"/>
  <c r="BC1665" i="2" s="1"/>
  <c r="BC1666" i="2" a="1"/>
  <c r="BC1666" i="2" s="1"/>
  <c r="BC1667" i="2" a="1"/>
  <c r="BC1667" i="2" s="1"/>
  <c r="BC1668" i="2" a="1"/>
  <c r="BC1668" i="2" s="1"/>
  <c r="BC1669" i="2" a="1"/>
  <c r="BC1669" i="2" s="1"/>
  <c r="BC1670" i="2" a="1"/>
  <c r="BC1670" i="2" s="1"/>
  <c r="BC1671" i="2" a="1"/>
  <c r="BC1671" i="2"/>
  <c r="BC1672" i="2" a="1"/>
  <c r="BC1672" i="2" s="1"/>
  <c r="BC1673" i="2" a="1"/>
  <c r="BC1673" i="2" s="1"/>
  <c r="BC1674" i="2" a="1"/>
  <c r="BC1674" i="2" s="1"/>
  <c r="BC1675" i="2" a="1"/>
  <c r="BC1675" i="2" s="1"/>
  <c r="BC1676" i="2" a="1"/>
  <c r="BC1676" i="2" s="1"/>
  <c r="BC1677" i="2" a="1"/>
  <c r="BC1677" i="2" s="1"/>
  <c r="BC1678" i="2" a="1"/>
  <c r="BC1678" i="2" s="1"/>
  <c r="BC1679" i="2" a="1"/>
  <c r="BC1679" i="2" s="1"/>
  <c r="BC1680" i="2" a="1"/>
  <c r="BC1680" i="2" s="1"/>
  <c r="BC1681" i="2" a="1"/>
  <c r="BC1681" i="2" s="1"/>
  <c r="BC1682" i="2" a="1"/>
  <c r="BC1682" i="2" s="1"/>
  <c r="BC1683" i="2" a="1"/>
  <c r="BC1683" i="2" s="1"/>
  <c r="BC1684" i="2" a="1"/>
  <c r="BC1684" i="2" s="1"/>
  <c r="BC1685" i="2" a="1"/>
  <c r="BC1685" i="2" s="1"/>
  <c r="BC1686" i="2" a="1"/>
  <c r="BC1686" i="2" s="1"/>
  <c r="BC1687" i="2" a="1"/>
  <c r="BC1687" i="2" s="1"/>
  <c r="BC1688" i="2" a="1"/>
  <c r="BC1688" i="2" s="1"/>
  <c r="BC1689" i="2" a="1"/>
  <c r="BC1689" i="2"/>
  <c r="BC1690" i="2" a="1"/>
  <c r="BC1690" i="2" s="1"/>
  <c r="BC1691" i="2" a="1"/>
  <c r="BC1691" i="2" s="1"/>
  <c r="BC1692" i="2" a="1"/>
  <c r="BC1692" i="2" s="1"/>
  <c r="BC1693" i="2" a="1"/>
  <c r="BC1693" i="2" s="1"/>
  <c r="BC1694" i="2" a="1"/>
  <c r="BC1694" i="2" s="1"/>
  <c r="BC1695" i="2" a="1"/>
  <c r="BC1695" i="2" s="1"/>
  <c r="BC1696" i="2" a="1"/>
  <c r="BC1696" i="2" s="1"/>
  <c r="BC1697" i="2" a="1"/>
  <c r="BC1697" i="2" s="1"/>
  <c r="BC1698" i="2" a="1"/>
  <c r="BC1698" i="2"/>
  <c r="BC1699" i="2" a="1"/>
  <c r="BC1699" i="2" s="1"/>
  <c r="BC1700" i="2" a="1"/>
  <c r="BC1700" i="2" s="1"/>
  <c r="BC1701" i="2" a="1"/>
  <c r="BC1701" i="2" s="1"/>
  <c r="BC1702" i="2" a="1"/>
  <c r="BC1702" i="2" s="1"/>
  <c r="BC1703" i="2" a="1"/>
  <c r="BC1703" i="2" s="1"/>
  <c r="BC1704" i="2" a="1"/>
  <c r="BC1704" i="2" s="1"/>
  <c r="BC1705" i="2" a="1"/>
  <c r="BC1705" i="2" s="1"/>
  <c r="BC1706" i="2" a="1"/>
  <c r="BC1706" i="2" s="1"/>
  <c r="BC1707" i="2" a="1"/>
  <c r="BC1707" i="2"/>
  <c r="BC1708" i="2" a="1"/>
  <c r="BC1708" i="2" s="1"/>
  <c r="BC1709" i="2" a="1"/>
  <c r="BC1709" i="2" s="1"/>
  <c r="BC1710" i="2" a="1"/>
  <c r="BC1710" i="2" s="1"/>
  <c r="BC1711" i="2" a="1"/>
  <c r="BC1711" i="2" s="1"/>
  <c r="BC1712" i="2" a="1"/>
  <c r="BC1712" i="2" s="1"/>
  <c r="BC1713" i="2" a="1"/>
  <c r="BC1713" i="2" s="1"/>
  <c r="BC1714" i="2" a="1"/>
  <c r="BC1714" i="2" s="1"/>
  <c r="BC1715" i="2" a="1"/>
  <c r="BC1715" i="2" s="1"/>
  <c r="BC1716" i="2" a="1"/>
  <c r="BC1716" i="2" s="1"/>
  <c r="BC1717" i="2" a="1"/>
  <c r="BC1717" i="2" s="1"/>
  <c r="BC1718" i="2" a="1"/>
  <c r="BC1718" i="2" s="1"/>
  <c r="BC1719" i="2" a="1"/>
  <c r="BC1719" i="2" s="1"/>
  <c r="BC1720" i="2" a="1"/>
  <c r="BC1720" i="2" s="1"/>
  <c r="BC1721" i="2" a="1"/>
  <c r="BC1721" i="2" s="1"/>
  <c r="BC1722" i="2" a="1"/>
  <c r="BC1722" i="2"/>
  <c r="BC1723" i="2" a="1"/>
  <c r="BC1723" i="2"/>
  <c r="BC1724" i="2" a="1"/>
  <c r="BC1724" i="2" s="1"/>
  <c r="BC1725" i="2" a="1"/>
  <c r="BC1725" i="2"/>
  <c r="BC1726" i="2" a="1"/>
  <c r="BC1726" i="2" s="1"/>
  <c r="BC1727" i="2" a="1"/>
  <c r="BC1727" i="2" s="1"/>
  <c r="BC1728" i="2" a="1"/>
  <c r="BC1728" i="2" s="1"/>
  <c r="BC1729" i="2" a="1"/>
  <c r="BC1729" i="2" s="1"/>
  <c r="BC1730" i="2" a="1"/>
  <c r="BC1730" i="2" s="1"/>
  <c r="BC1731" i="2" a="1"/>
  <c r="BC1731" i="2" s="1"/>
  <c r="BC1732" i="2" a="1"/>
  <c r="BC1732" i="2" s="1"/>
  <c r="BC1733" i="2" a="1"/>
  <c r="BC1733" i="2"/>
  <c r="BC1734" i="2" a="1"/>
  <c r="BC1734" i="2"/>
  <c r="BC1735" i="2" a="1"/>
  <c r="BC1735" i="2"/>
  <c r="BC1736" i="2" a="1"/>
  <c r="BC1736" i="2" s="1"/>
  <c r="BC1737" i="2" a="1"/>
  <c r="BC1737" i="2" s="1"/>
  <c r="BC1738" i="2" a="1"/>
  <c r="BC1738" i="2" s="1"/>
  <c r="BC1739" i="2" a="1"/>
  <c r="BC1739" i="2" s="1"/>
  <c r="BC1740" i="2" a="1"/>
  <c r="BC1740" i="2" s="1"/>
  <c r="BC1741" i="2" a="1"/>
  <c r="BC1741" i="2" s="1"/>
  <c r="BC1742" i="2" a="1"/>
  <c r="BC1742" i="2"/>
  <c r="BC1743" i="2" a="1"/>
  <c r="BC1743" i="2"/>
  <c r="BC1744" i="2" a="1"/>
  <c r="BC1744" i="2" s="1"/>
  <c r="BC1745" i="2" a="1"/>
  <c r="BC1745" i="2" s="1"/>
  <c r="BC1746" i="2" a="1"/>
  <c r="BC1746" i="2" s="1"/>
  <c r="BC1747" i="2" a="1"/>
  <c r="BC1747" i="2" s="1"/>
  <c r="BC1748" i="2" a="1"/>
  <c r="BC1748" i="2" s="1"/>
  <c r="BC1749" i="2" a="1"/>
  <c r="BC1749" i="2" s="1"/>
  <c r="BC1750" i="2" a="1"/>
  <c r="BC1750" i="2" s="1"/>
  <c r="BC1751" i="2" a="1"/>
  <c r="BC1751" i="2"/>
  <c r="BC1752" i="2" a="1"/>
  <c r="BC1752" i="2" s="1"/>
  <c r="BC1753" i="2" a="1"/>
  <c r="BC1753" i="2"/>
  <c r="BC1754" i="2" a="1"/>
  <c r="BC1754" i="2" s="1"/>
  <c r="BC1755" i="2" a="1"/>
  <c r="BC1755" i="2" s="1"/>
  <c r="BC1756" i="2" a="1"/>
  <c r="BC1756" i="2" s="1"/>
  <c r="BC1757" i="2" a="1"/>
  <c r="BC1757" i="2" s="1"/>
  <c r="BC1758" i="2" a="1"/>
  <c r="BC1758" i="2" s="1"/>
  <c r="BC1759" i="2" a="1"/>
  <c r="BC1759" i="2"/>
  <c r="BC1760" i="2" a="1"/>
  <c r="BC1760" i="2" s="1"/>
  <c r="BC1761" i="2" a="1"/>
  <c r="BC1761" i="2"/>
  <c r="BC1762" i="2" a="1"/>
  <c r="BC1762" i="2"/>
  <c r="BC1763" i="2" a="1"/>
  <c r="BC1763" i="2" s="1"/>
  <c r="BC1764" i="2" a="1"/>
  <c r="BC1764" i="2" s="1"/>
  <c r="BC1765" i="2" a="1"/>
  <c r="BC1765" i="2"/>
  <c r="BC1766" i="2" a="1"/>
  <c r="BC1766" i="2" s="1"/>
  <c r="BC1767" i="2" a="1"/>
  <c r="BC1767" i="2" s="1"/>
  <c r="BC1768" i="2" a="1"/>
  <c r="BC1768" i="2" s="1"/>
  <c r="BC1769" i="2" a="1"/>
  <c r="BC1769" i="2" s="1"/>
  <c r="BC1770" i="2" a="1"/>
  <c r="BC1770" i="2" s="1"/>
  <c r="BC1771" i="2" a="1"/>
  <c r="BC1771" i="2"/>
  <c r="BC1772" i="2" a="1"/>
  <c r="BC1772" i="2" s="1"/>
  <c r="BC1773" i="2" a="1"/>
  <c r="BC1773" i="2"/>
  <c r="BC1774" i="2" a="1"/>
  <c r="BC1774" i="2" s="1"/>
  <c r="BC1775" i="2" a="1"/>
  <c r="BC1775" i="2" s="1"/>
  <c r="BC1776" i="2" a="1"/>
  <c r="BC1776" i="2" s="1"/>
  <c r="BC1777" i="2" a="1"/>
  <c r="BC1777" i="2" s="1"/>
  <c r="BC1778" i="2" a="1"/>
  <c r="BC1778" i="2" s="1"/>
  <c r="BC1779" i="2" a="1"/>
  <c r="BC1779" i="2" s="1"/>
  <c r="BC1780" i="2" a="1"/>
  <c r="BC1780" i="2" s="1"/>
  <c r="BC1781" i="2" a="1"/>
  <c r="BC1781" i="2" s="1"/>
  <c r="BC1782" i="2" a="1"/>
  <c r="BC1782" i="2"/>
  <c r="BC1783" i="2" a="1"/>
  <c r="BC1783" i="2"/>
  <c r="BC1784" i="2" a="1"/>
  <c r="BC1784" i="2" s="1"/>
  <c r="BC1785" i="2" a="1"/>
  <c r="BC1785" i="2"/>
  <c r="BC1786" i="2" a="1"/>
  <c r="BC1786" i="2"/>
  <c r="BC1787" i="2" a="1"/>
  <c r="BC1787" i="2"/>
  <c r="BC1788" i="2" a="1"/>
  <c r="BC1788" i="2" s="1"/>
  <c r="BC1789" i="2" a="1"/>
  <c r="BC1789" i="2" s="1"/>
  <c r="BC1790" i="2" a="1"/>
  <c r="BC1790" i="2" s="1"/>
  <c r="BC1791" i="2" a="1"/>
  <c r="BC1791" i="2"/>
  <c r="BC1792" i="2" a="1"/>
  <c r="BC1792" i="2" s="1"/>
  <c r="BC1793" i="2" a="1"/>
  <c r="BC1793" i="2" s="1"/>
  <c r="BC1794" i="2" a="1"/>
  <c r="BC1794" i="2" s="1"/>
  <c r="BC1795" i="2" a="1"/>
  <c r="BC1795" i="2"/>
  <c r="BC1796" i="2" a="1"/>
  <c r="BC1796" i="2" s="1"/>
  <c r="BC1797" i="2" a="1"/>
  <c r="BC1797" i="2" s="1"/>
  <c r="BC1798" i="2" a="1"/>
  <c r="BC1798" i="2" s="1"/>
  <c r="BC1799" i="2" a="1"/>
  <c r="BC1799" i="2" s="1"/>
  <c r="BC1800" i="2" a="1"/>
  <c r="BC1800" i="2" s="1"/>
  <c r="BC1801" i="2" a="1"/>
  <c r="BC1801" i="2"/>
  <c r="BC1802" i="2" a="1"/>
  <c r="BC1802" i="2"/>
  <c r="BC1803" i="2" a="1"/>
  <c r="BC1803" i="2"/>
  <c r="BC1804" i="2" a="1"/>
  <c r="BC1804" i="2" s="1"/>
  <c r="BC1805" i="2" a="1"/>
  <c r="BC1805" i="2"/>
  <c r="BC1806" i="2" a="1"/>
  <c r="BC1806" i="2"/>
  <c r="BC1807" i="2" a="1"/>
  <c r="BC1807" i="2"/>
  <c r="BC1808" i="2" a="1"/>
  <c r="BC1808" i="2" s="1"/>
  <c r="BC1809" i="2" a="1"/>
  <c r="BC1809" i="2"/>
  <c r="BC1810" i="2" a="1"/>
  <c r="BC1810" i="2"/>
  <c r="BC1811" i="2" a="1"/>
  <c r="BC1811" i="2"/>
  <c r="BC1812" i="2" a="1"/>
  <c r="BC1812" i="2" s="1"/>
  <c r="BC1813" i="2" a="1"/>
  <c r="BC1813" i="2"/>
  <c r="BC1814" i="2" a="1"/>
  <c r="BC1814" i="2"/>
  <c r="BC1815" i="2" a="1"/>
  <c r="BC1815" i="2"/>
  <c r="BC1816" i="2" a="1"/>
  <c r="BC1816" i="2" s="1"/>
  <c r="BC1817" i="2" a="1"/>
  <c r="BC1817" i="2"/>
  <c r="BC1818" i="2" a="1"/>
  <c r="BC1818" i="2"/>
  <c r="BC1819" i="2" a="1"/>
  <c r="BC1819" i="2"/>
  <c r="BC1820" i="2" a="1"/>
  <c r="BC1820" i="2" s="1"/>
  <c r="BC1821" i="2" a="1"/>
  <c r="BC1821" i="2"/>
  <c r="BC1822" i="2" a="1"/>
  <c r="BC1822" i="2"/>
  <c r="BC1823" i="2" a="1"/>
  <c r="BC1823" i="2"/>
  <c r="BC1824" i="2" a="1"/>
  <c r="BC1824" i="2" s="1"/>
  <c r="BC1825" i="2" a="1"/>
  <c r="BC1825" i="2"/>
  <c r="BC1826" i="2" a="1"/>
  <c r="BC1826" i="2"/>
  <c r="BC1827" i="2" a="1"/>
  <c r="BC1827" i="2"/>
  <c r="BC1828" i="2" a="1"/>
  <c r="BC1828" i="2" s="1"/>
  <c r="BC1829" i="2" a="1"/>
  <c r="BC1829" i="2"/>
  <c r="BC1830" i="2" a="1"/>
  <c r="BC1830" i="2"/>
  <c r="BC1831" i="2" a="1"/>
  <c r="BC1831" i="2"/>
  <c r="BC1832" i="2" a="1"/>
  <c r="BC1832" i="2" s="1"/>
  <c r="BC1833" i="2" a="1"/>
  <c r="BC1833" i="2"/>
  <c r="BC1834" i="2" a="1"/>
  <c r="BC1834" i="2"/>
  <c r="BC1835" i="2" a="1"/>
  <c r="BC1835" i="2"/>
  <c r="BC1836" i="2" a="1"/>
  <c r="BC1836" i="2" s="1"/>
  <c r="BC1837" i="2" a="1"/>
  <c r="BC1837" i="2"/>
  <c r="BC1838" i="2" a="1"/>
  <c r="BC1838" i="2"/>
  <c r="BC1839" i="2" a="1"/>
  <c r="BC1839" i="2"/>
  <c r="BC1840" i="2" a="1"/>
  <c r="BC1840" i="2" s="1"/>
  <c r="BC1841" i="2" a="1"/>
  <c r="BC1841" i="2"/>
  <c r="BC1842" i="2" a="1"/>
  <c r="BC1842" i="2"/>
  <c r="BC1843" i="2" a="1"/>
  <c r="BC1843" i="2"/>
  <c r="BC1844" i="2" a="1"/>
  <c r="BC1844" i="2" s="1"/>
  <c r="BC1845" i="2" a="1"/>
  <c r="BC1845" i="2"/>
  <c r="BC1846" i="2" a="1"/>
  <c r="BC1846" i="2"/>
  <c r="BC1847" i="2" a="1"/>
  <c r="BC1847" i="2"/>
  <c r="BC1848" i="2" a="1"/>
  <c r="BC1848" i="2" s="1"/>
  <c r="BC1849" i="2" a="1"/>
  <c r="BC1849" i="2"/>
  <c r="BC1850" i="2" a="1"/>
  <c r="BC1850" i="2"/>
  <c r="BC1851" i="2" a="1"/>
  <c r="BC1851" i="2"/>
  <c r="BC1852" i="2" a="1"/>
  <c r="BC1852" i="2" s="1"/>
  <c r="BC1853" i="2" a="1"/>
  <c r="BC1853" i="2"/>
  <c r="BC1854" i="2" a="1"/>
  <c r="BC1854" i="2"/>
  <c r="BC1855" i="2" a="1"/>
  <c r="BC1855" i="2"/>
  <c r="BC1856" i="2" a="1"/>
  <c r="BC1856" i="2" s="1"/>
  <c r="BC1857" i="2" a="1"/>
  <c r="BC1857" i="2"/>
  <c r="BC1858" i="2" a="1"/>
  <c r="BC1858" i="2"/>
  <c r="BC1859" i="2" a="1"/>
  <c r="BC1859" i="2"/>
  <c r="BC1860" i="2" a="1"/>
  <c r="BC1860" i="2" s="1"/>
  <c r="BC1861" i="2" a="1"/>
  <c r="BC1861" i="2"/>
  <c r="BC1862" i="2" a="1"/>
  <c r="BC1862" i="2"/>
  <c r="BC1863" i="2" a="1"/>
  <c r="BC1863" i="2"/>
  <c r="BC1864" i="2" a="1"/>
  <c r="BC1864" i="2" s="1"/>
  <c r="BC1865" i="2" a="1"/>
  <c r="BC1865" i="2"/>
  <c r="BC1866" i="2" a="1"/>
  <c r="BC1866" i="2"/>
  <c r="BC1867" i="2" a="1"/>
  <c r="BC1867" i="2"/>
  <c r="BC1868" i="2" a="1"/>
  <c r="BC1868" i="2" s="1"/>
  <c r="BC1869" i="2" a="1"/>
  <c r="BC1869" i="2"/>
  <c r="BC1870" i="2" a="1"/>
  <c r="BC1870" i="2"/>
  <c r="BC1871" i="2" a="1"/>
  <c r="BC1871" i="2"/>
  <c r="BC1872" i="2" a="1"/>
  <c r="BC1872" i="2" s="1"/>
  <c r="BC1873" i="2" a="1"/>
  <c r="BC1873" i="2"/>
  <c r="BC1874" i="2" a="1"/>
  <c r="BC1874" i="2"/>
  <c r="BC1875" i="2" a="1"/>
  <c r="BC1875" i="2"/>
  <c r="BC1876" i="2" a="1"/>
  <c r="BC1876" i="2" s="1"/>
  <c r="BC1877" i="2" a="1"/>
  <c r="BC1877" i="2"/>
  <c r="BC1878" i="2" a="1"/>
  <c r="BC1878" i="2"/>
  <c r="BC1879" i="2" a="1"/>
  <c r="BC1879" i="2"/>
  <c r="BC1880" i="2" a="1"/>
  <c r="BC1880" i="2" s="1"/>
  <c r="BC1881" i="2" a="1"/>
  <c r="BC1881" i="2"/>
  <c r="BC1882" i="2" a="1"/>
  <c r="BC1882" i="2"/>
  <c r="BC1883" i="2" a="1"/>
  <c r="BC1883" i="2"/>
  <c r="BC1884" i="2" a="1"/>
  <c r="BC1884" i="2" s="1"/>
  <c r="BC1885" i="2" a="1"/>
  <c r="BC1885" i="2"/>
  <c r="BC1886" i="2" a="1"/>
  <c r="BC1886" i="2"/>
  <c r="BC1887" i="2" a="1"/>
  <c r="BC1887" i="2"/>
  <c r="BC1888" i="2" a="1"/>
  <c r="BC1888" i="2" s="1"/>
  <c r="BC1889" i="2" a="1"/>
  <c r="BC1889" i="2"/>
  <c r="BC1890" i="2" a="1"/>
  <c r="BC1890" i="2"/>
  <c r="BC1891" i="2" a="1"/>
  <c r="BC1891" i="2"/>
  <c r="BC1892" i="2" a="1"/>
  <c r="BC1892" i="2" s="1"/>
  <c r="BC1893" i="2" a="1"/>
  <c r="BC1893" i="2"/>
  <c r="BC1894" i="2" a="1"/>
  <c r="BC1894" i="2"/>
  <c r="BC1895" i="2" a="1"/>
  <c r="BC1895" i="2"/>
  <c r="BC1896" i="2" a="1"/>
  <c r="BC1896" i="2" s="1"/>
  <c r="BC1897" i="2" a="1"/>
  <c r="BC1897" i="2"/>
  <c r="BC1898" i="2" a="1"/>
  <c r="BC1898" i="2"/>
  <c r="BC1899" i="2" a="1"/>
  <c r="BC1899" i="2"/>
  <c r="BC1900" i="2" a="1"/>
  <c r="BC1900" i="2" s="1"/>
  <c r="BC1901" i="2" a="1"/>
  <c r="BC1901" i="2"/>
  <c r="BC1902" i="2" a="1"/>
  <c r="BC1902" i="2"/>
  <c r="BC1903" i="2" a="1"/>
  <c r="BC1903" i="2"/>
  <c r="BC1904" i="2" a="1"/>
  <c r="BC1904" i="2" s="1"/>
  <c r="BC1905" i="2" a="1"/>
  <c r="BC1905" i="2"/>
  <c r="BC1906" i="2" a="1"/>
  <c r="BC1906" i="2"/>
  <c r="BC1907" i="2" a="1"/>
  <c r="BC1907" i="2"/>
  <c r="BC1908" i="2" a="1"/>
  <c r="BC1908" i="2" s="1"/>
  <c r="BC1909" i="2" a="1"/>
  <c r="BC1909" i="2"/>
  <c r="BC1910" i="2" a="1"/>
  <c r="BC1910" i="2"/>
  <c r="BC1911" i="2" a="1"/>
  <c r="BC1911" i="2"/>
  <c r="BC1912" i="2" a="1"/>
  <c r="BC1912" i="2" s="1"/>
  <c r="BC1913" i="2" a="1"/>
  <c r="BC1913" i="2"/>
  <c r="BC1914" i="2" a="1"/>
  <c r="BC1914" i="2"/>
  <c r="BC1915" i="2" a="1"/>
  <c r="BC1915" i="2"/>
  <c r="BC1916" i="2" a="1"/>
  <c r="BC1916" i="2" s="1"/>
  <c r="BC1917" i="2" a="1"/>
  <c r="BC1917" i="2"/>
  <c r="BC1918" i="2" a="1"/>
  <c r="BC1918" i="2"/>
  <c r="BC1919" i="2" a="1"/>
  <c r="BC1919" i="2"/>
  <c r="BC1920" i="2" a="1"/>
  <c r="BC1920" i="2" s="1"/>
  <c r="BC1921" i="2" a="1"/>
  <c r="BC1921" i="2"/>
  <c r="BC1922" i="2" a="1"/>
  <c r="BC1922" i="2"/>
  <c r="BC1923" i="2" a="1"/>
  <c r="BC1923" i="2"/>
  <c r="BC1924" i="2" a="1"/>
  <c r="BC1924" i="2" s="1"/>
  <c r="BC1925" i="2" a="1"/>
  <c r="BC1925" i="2"/>
  <c r="BC1926" i="2" a="1"/>
  <c r="BC1926" i="2"/>
  <c r="BC1927" i="2" a="1"/>
  <c r="BC1927" i="2"/>
  <c r="BC1928" i="2" a="1"/>
  <c r="BC1928" i="2" s="1"/>
  <c r="BC1929" i="2" a="1"/>
  <c r="BC1929" i="2"/>
  <c r="BC1930" i="2" a="1"/>
  <c r="BC1930" i="2"/>
  <c r="BC1931" i="2" a="1"/>
  <c r="BC1931" i="2"/>
  <c r="BC1932" i="2" a="1"/>
  <c r="BC1932" i="2" s="1"/>
  <c r="BC1933" i="2" a="1"/>
  <c r="BC1933" i="2"/>
  <c r="BC1934" i="2" a="1"/>
  <c r="BC1934" i="2"/>
  <c r="BC1935" i="2" a="1"/>
  <c r="BC1935" i="2"/>
  <c r="BC1936" i="2" a="1"/>
  <c r="BC1936" i="2" s="1"/>
  <c r="BC1937" i="2" a="1"/>
  <c r="BC1937" i="2"/>
  <c r="BC1938" i="2" a="1"/>
  <c r="BC1938" i="2"/>
  <c r="BC1939" i="2" a="1"/>
  <c r="BC1939" i="2"/>
  <c r="BC1940" i="2" a="1"/>
  <c r="BC1940" i="2" s="1"/>
  <c r="BC1941" i="2" a="1"/>
  <c r="BC1941" i="2"/>
  <c r="BC1942" i="2" a="1"/>
  <c r="BC1942" i="2"/>
  <c r="BC1943" i="2" a="1"/>
  <c r="BC1943" i="2"/>
  <c r="BC1944" i="2" a="1"/>
  <c r="BC1944" i="2" s="1"/>
  <c r="BC1945" i="2" a="1"/>
  <c r="BC1945" i="2"/>
  <c r="BC1946" i="2" a="1"/>
  <c r="BC1946" i="2"/>
  <c r="BC1947" i="2" a="1"/>
  <c r="BC1947" i="2"/>
  <c r="BC1948" i="2" a="1"/>
  <c r="BC1948" i="2" s="1"/>
  <c r="BC1949" i="2" a="1"/>
  <c r="BC1949" i="2"/>
  <c r="BC1950" i="2" a="1"/>
  <c r="BC1950" i="2"/>
  <c r="BC1951" i="2" a="1"/>
  <c r="BC1951" i="2"/>
  <c r="BC1952" i="2" a="1"/>
  <c r="BC1952" i="2" s="1"/>
  <c r="BC1953" i="2" a="1"/>
  <c r="BC1953" i="2"/>
  <c r="BC1954" i="2" a="1"/>
  <c r="BC1954" i="2"/>
  <c r="BC1955" i="2" a="1"/>
  <c r="BC1955" i="2"/>
  <c r="BC1956" i="2" a="1"/>
  <c r="BC1956" i="2" s="1"/>
  <c r="BC1957" i="2" a="1"/>
  <c r="BC1957" i="2"/>
  <c r="BC1958" i="2" a="1"/>
  <c r="BC1958" i="2"/>
  <c r="BC1959" i="2" a="1"/>
  <c r="BC1959" i="2"/>
  <c r="BC1960" i="2" a="1"/>
  <c r="BC1960" i="2" s="1"/>
  <c r="BC1961" i="2" a="1"/>
  <c r="BC1961" i="2"/>
  <c r="BC1962" i="2" a="1"/>
  <c r="BC1962" i="2"/>
  <c r="BC1963" i="2" a="1"/>
  <c r="BC1963" i="2"/>
  <c r="BC1964" i="2" a="1"/>
  <c r="BC1964" i="2" s="1"/>
  <c r="BC1965" i="2" a="1"/>
  <c r="BC1965" i="2"/>
  <c r="BC1966" i="2" a="1"/>
  <c r="BC1966" i="2"/>
  <c r="BC1967" i="2" a="1"/>
  <c r="BC1967" i="2"/>
  <c r="BC1968" i="2" a="1"/>
  <c r="BC1968" i="2" s="1"/>
  <c r="BC1969" i="2" a="1"/>
  <c r="BC1969" i="2"/>
  <c r="BC1970" i="2" a="1"/>
  <c r="BC1970" i="2"/>
  <c r="BC1971" i="2" a="1"/>
  <c r="BC1971" i="2"/>
  <c r="BC1972" i="2" a="1"/>
  <c r="BC1972" i="2" s="1"/>
  <c r="BC1973" i="2" a="1"/>
  <c r="BC1973" i="2"/>
  <c r="BC1974" i="2" a="1"/>
  <c r="BC1974" i="2"/>
  <c r="BC1975" i="2" a="1"/>
  <c r="BC1975" i="2"/>
  <c r="BC1976" i="2" a="1"/>
  <c r="BC1976" i="2" s="1"/>
  <c r="BC1977" i="2" a="1"/>
  <c r="BC1977" i="2"/>
  <c r="BC1978" i="2" a="1"/>
  <c r="BC1978" i="2"/>
  <c r="BC1979" i="2" a="1"/>
  <c r="BC1979" i="2"/>
  <c r="BC1980" i="2" a="1"/>
  <c r="BC1980" i="2" s="1"/>
  <c r="BC1981" i="2" a="1"/>
  <c r="BC1981" i="2"/>
  <c r="BC1982" i="2" a="1"/>
  <c r="BC1982" i="2"/>
  <c r="BC1983" i="2" a="1"/>
  <c r="BC1983" i="2"/>
  <c r="BC1984" i="2" a="1"/>
  <c r="BC1984" i="2" s="1"/>
  <c r="BC1985" i="2" a="1"/>
  <c r="BC1985" i="2"/>
  <c r="BC1986" i="2" a="1"/>
  <c r="BC1986" i="2"/>
  <c r="BC1987" i="2" a="1"/>
  <c r="BC1987" i="2"/>
  <c r="BC1988" i="2" a="1"/>
  <c r="BC1988" i="2" s="1"/>
  <c r="BC1989" i="2" a="1"/>
  <c r="BC1989" i="2"/>
  <c r="BC1990" i="2" a="1"/>
  <c r="BC1990" i="2"/>
  <c r="BC1991" i="2" a="1"/>
  <c r="BC1991" i="2"/>
  <c r="BC1992" i="2" a="1"/>
  <c r="BC1992" i="2" s="1"/>
  <c r="BC1993" i="2" a="1"/>
  <c r="BC1993" i="2"/>
  <c r="BC1994" i="2" a="1"/>
  <c r="BC1994" i="2"/>
  <c r="BC1995" i="2" a="1"/>
  <c r="BC1995" i="2"/>
  <c r="BC1996" i="2" a="1"/>
  <c r="BC1996" i="2" s="1"/>
  <c r="BC1997" i="2" a="1"/>
  <c r="BC1997" i="2"/>
  <c r="BC1998" i="2" a="1"/>
  <c r="BC1998" i="2"/>
  <c r="BC1999" i="2" a="1"/>
  <c r="BC1999" i="2"/>
  <c r="BC2000" i="2" a="1"/>
  <c r="BC2000" i="2" s="1"/>
  <c r="BC2001" i="2" a="1"/>
  <c r="BC2001" i="2"/>
  <c r="BC2002" i="2" a="1"/>
  <c r="BC2002" i="2"/>
  <c r="BC2003" i="2" a="1"/>
  <c r="BC2003" i="2"/>
  <c r="BC2004" i="2" a="1"/>
  <c r="BC2004" i="2" s="1"/>
  <c r="BC2005" i="2" a="1"/>
  <c r="BC2005" i="2"/>
  <c r="BC2006" i="2" a="1"/>
  <c r="BC2006" i="2"/>
  <c r="BC2007" i="2" a="1"/>
  <c r="BC2007" i="2"/>
  <c r="BC2008" i="2" a="1"/>
  <c r="BC2008" i="2" s="1"/>
  <c r="BC2009" i="2" a="1"/>
  <c r="BC2009" i="2"/>
  <c r="BC2010" i="2" a="1"/>
  <c r="BC2010" i="2"/>
  <c r="BC2011" i="2" a="1"/>
  <c r="BC2011" i="2"/>
  <c r="BC2012" i="2" a="1"/>
  <c r="BC2012" i="2" s="1"/>
  <c r="BC2013" i="2" a="1"/>
  <c r="BC2013" i="2"/>
  <c r="BC2014" i="2" a="1"/>
  <c r="BC2014" i="2"/>
  <c r="BC2015" i="2" a="1"/>
  <c r="BC2015" i="2"/>
  <c r="BC2016" i="2" a="1"/>
  <c r="BC2016" i="2" s="1"/>
  <c r="BC2017" i="2" a="1"/>
  <c r="BC2017" i="2"/>
  <c r="BC2018" i="2" a="1"/>
  <c r="BC2018" i="2"/>
  <c r="BC2019" i="2" a="1"/>
  <c r="BC2019" i="2"/>
  <c r="BC2020" i="2" a="1"/>
  <c r="BC2020" i="2" s="1"/>
  <c r="BC2021" i="2" a="1"/>
  <c r="BC2021" i="2"/>
  <c r="BC2022" i="2" a="1"/>
  <c r="BC2022" i="2"/>
  <c r="BC2023" i="2" a="1"/>
  <c r="BC2023" i="2"/>
  <c r="BC2024" i="2" a="1"/>
  <c r="BC2024" i="2" s="1"/>
  <c r="BC2025" i="2" a="1"/>
  <c r="BC2025" i="2"/>
  <c r="BC2026" i="2" a="1"/>
  <c r="BC2026" i="2"/>
  <c r="BC2027" i="2" a="1"/>
  <c r="BC2027" i="2"/>
  <c r="BC2028" i="2" a="1"/>
  <c r="BC2028" i="2" s="1"/>
  <c r="BC2029" i="2" a="1"/>
  <c r="BC2029" i="2"/>
  <c r="BC2030" i="2" a="1"/>
  <c r="BC2030" i="2"/>
  <c r="BC2031" i="2" a="1"/>
  <c r="BC2031" i="2"/>
  <c r="BC2032" i="2" a="1"/>
  <c r="BC2032" i="2" s="1"/>
  <c r="BC2033" i="2" a="1"/>
  <c r="BC2033" i="2"/>
  <c r="BC2034" i="2" a="1"/>
  <c r="BC2034" i="2"/>
  <c r="BC2035" i="2" a="1"/>
  <c r="BC2035" i="2"/>
  <c r="BC2036" i="2" a="1"/>
  <c r="BC2036" i="2" s="1"/>
  <c r="BC2037" i="2" a="1"/>
  <c r="BC2037" i="2"/>
  <c r="BC2038" i="2" a="1"/>
  <c r="BC2038" i="2"/>
  <c r="BC2039" i="2" a="1"/>
  <c r="BC2039" i="2"/>
  <c r="BC2040" i="2" a="1"/>
  <c r="BC2040" i="2" s="1"/>
  <c r="BC2041" i="2" a="1"/>
  <c r="BC2041" i="2"/>
  <c r="BC2042" i="2" a="1"/>
  <c r="BC2042" i="2"/>
  <c r="BC2043" i="2" a="1"/>
  <c r="BC2043" i="2"/>
  <c r="BC2044" i="2" a="1"/>
  <c r="BC2044" i="2" s="1"/>
  <c r="BC2045" i="2" a="1"/>
  <c r="BC2045" i="2"/>
  <c r="BC2046" i="2" a="1"/>
  <c r="BC2046" i="2"/>
  <c r="BC2047" i="2" a="1"/>
  <c r="BC2047" i="2"/>
  <c r="BC2048" i="2" a="1"/>
  <c r="BC2048" i="2" s="1"/>
  <c r="BC2049" i="2" a="1"/>
  <c r="BC2049" i="2"/>
  <c r="BC2050" i="2" a="1"/>
  <c r="BC2050" i="2"/>
  <c r="BC2051" i="2" a="1"/>
  <c r="BC2051" i="2"/>
  <c r="BC2052" i="2" a="1"/>
  <c r="BC2052" i="2" s="1"/>
  <c r="BC2053" i="2" a="1"/>
  <c r="BC2053" i="2"/>
  <c r="BC2054" i="2" a="1"/>
  <c r="BC2054" i="2"/>
  <c r="BC2055" i="2" a="1"/>
  <c r="BC2055" i="2"/>
  <c r="BC2056" i="2" a="1"/>
  <c r="BC2056" i="2" s="1"/>
  <c r="BC2057" i="2" a="1"/>
  <c r="BC2057" i="2"/>
  <c r="BC2058" i="2" a="1"/>
  <c r="BC2058" i="2"/>
  <c r="BC2059" i="2" a="1"/>
  <c r="BC2059" i="2"/>
  <c r="BC2060" i="2" a="1"/>
  <c r="BC2060" i="2" s="1"/>
  <c r="BC2061" i="2" a="1"/>
  <c r="BC2061" i="2"/>
  <c r="BC2062" i="2" a="1"/>
  <c r="BC2062" i="2"/>
  <c r="BC2063" i="2" a="1"/>
  <c r="BC2063" i="2"/>
  <c r="BC2064" i="2" a="1"/>
  <c r="BC2064" i="2" s="1"/>
  <c r="BC2065" i="2" a="1"/>
  <c r="BC2065" i="2"/>
  <c r="BC2066" i="2" a="1"/>
  <c r="BC2066" i="2"/>
  <c r="BC2067" i="2" a="1"/>
  <c r="BC2067" i="2"/>
  <c r="BC2068" i="2" a="1"/>
  <c r="BC2068" i="2" s="1"/>
  <c r="BC2069" i="2" a="1"/>
  <c r="BC2069" i="2"/>
  <c r="BC2070" i="2" a="1"/>
  <c r="BC2070" i="2"/>
  <c r="BC2071" i="2" a="1"/>
  <c r="BC2071" i="2"/>
  <c r="BC2072" i="2" a="1"/>
  <c r="BC2072" i="2" s="1"/>
  <c r="BC2073" i="2" a="1"/>
  <c r="BC2073" i="2"/>
  <c r="BC2074" i="2" a="1"/>
  <c r="BC2074" i="2"/>
  <c r="BC2075" i="2" a="1"/>
  <c r="BC2075" i="2"/>
  <c r="BC2076" i="2" a="1"/>
  <c r="BC2076" i="2" s="1"/>
  <c r="BC2077" i="2" a="1"/>
  <c r="BC2077" i="2"/>
  <c r="BC2078" i="2" a="1"/>
  <c r="BC2078" i="2"/>
  <c r="BC2079" i="2" a="1"/>
  <c r="BC2079" i="2"/>
  <c r="BC2080" i="2" a="1"/>
  <c r="BC2080" i="2" s="1"/>
  <c r="BC2081" i="2" a="1"/>
  <c r="BC2081" i="2"/>
  <c r="BC2082" i="2" a="1"/>
  <c r="BC2082" i="2"/>
  <c r="BC2083" i="2" a="1"/>
  <c r="BC2083" i="2"/>
  <c r="BC2084" i="2" a="1"/>
  <c r="BC2084" i="2" s="1"/>
  <c r="BC2085" i="2" a="1"/>
  <c r="BC2085" i="2"/>
  <c r="BC2086" i="2" a="1"/>
  <c r="BC2086" i="2"/>
  <c r="BC2087" i="2" a="1"/>
  <c r="BC2087" i="2"/>
  <c r="BC2088" i="2" a="1"/>
  <c r="BC2088" i="2" s="1"/>
  <c r="BC2089" i="2" a="1"/>
  <c r="BC2089" i="2"/>
  <c r="BC2090" i="2" a="1"/>
  <c r="BC2090" i="2"/>
  <c r="BC2091" i="2" a="1"/>
  <c r="BC2091" i="2"/>
  <c r="BC2092" i="2" a="1"/>
  <c r="BC2092" i="2" s="1"/>
  <c r="BC2093" i="2" a="1"/>
  <c r="BC2093" i="2"/>
  <c r="BC2094" i="2" a="1"/>
  <c r="BC2094" i="2"/>
  <c r="BC2095" i="2" a="1"/>
  <c r="BC2095" i="2"/>
  <c r="BC2096" i="2" a="1"/>
  <c r="BC2096" i="2" s="1"/>
  <c r="BC2097" i="2" a="1"/>
  <c r="BC2097" i="2"/>
  <c r="BC2098" i="2" a="1"/>
  <c r="BC2098" i="2"/>
  <c r="BC2099" i="2" a="1"/>
  <c r="BC2099" i="2"/>
  <c r="BC2100" i="2" a="1"/>
  <c r="BC2100" i="2" s="1"/>
  <c r="BC2101" i="2" a="1"/>
  <c r="BC2101" i="2"/>
  <c r="BC2102" i="2" a="1"/>
  <c r="BC2102" i="2"/>
  <c r="BC2103" i="2" a="1"/>
  <c r="BC2103" i="2"/>
  <c r="BC2104" i="2" a="1"/>
  <c r="BC2104" i="2" s="1"/>
  <c r="BC2105" i="2" a="1"/>
  <c r="BC2105" i="2"/>
  <c r="BC2106" i="2" a="1"/>
  <c r="BC2106" i="2"/>
  <c r="BC2107" i="2" a="1"/>
  <c r="BC2107" i="2"/>
  <c r="BC2108" i="2" a="1"/>
  <c r="BC2108" i="2" s="1"/>
  <c r="BC2109" i="2" a="1"/>
  <c r="BC2109" i="2"/>
  <c r="BC2110" i="2" a="1"/>
  <c r="BC2110" i="2"/>
  <c r="BC2111" i="2" a="1"/>
  <c r="BC2111" i="2"/>
  <c r="BC2112" i="2" a="1"/>
  <c r="BC2112" i="2" s="1"/>
  <c r="BC2113" i="2" a="1"/>
  <c r="BC2113" i="2"/>
  <c r="BC2114" i="2" a="1"/>
  <c r="BC2114" i="2"/>
  <c r="BC2115" i="2" a="1"/>
  <c r="BC2115" i="2"/>
  <c r="BC2116" i="2" a="1"/>
  <c r="BC2116" i="2" s="1"/>
  <c r="BC2117" i="2" a="1"/>
  <c r="BC2117" i="2"/>
  <c r="BC2118" i="2" a="1"/>
  <c r="BC2118" i="2"/>
  <c r="BC2119" i="2" a="1"/>
  <c r="BC2119" i="2"/>
  <c r="BC2120" i="2" a="1"/>
  <c r="BC2120" i="2" s="1"/>
  <c r="BC2121" i="2" a="1"/>
  <c r="BC2121" i="2"/>
  <c r="BC2122" i="2" a="1"/>
  <c r="BC2122" i="2"/>
  <c r="BC2123" i="2" a="1"/>
  <c r="BC2123" i="2"/>
  <c r="BC2124" i="2" a="1"/>
  <c r="BC2124" i="2" s="1"/>
  <c r="BC2125" i="2" a="1"/>
  <c r="BC2125" i="2"/>
  <c r="BC2126" i="2" a="1"/>
  <c r="BC2126" i="2"/>
  <c r="BC2127" i="2" a="1"/>
  <c r="BC2127" i="2"/>
  <c r="BC2128" i="2" a="1"/>
  <c r="BC2128" i="2" s="1"/>
  <c r="BC2129" i="2" a="1"/>
  <c r="BC2129" i="2"/>
  <c r="BC2130" i="2" a="1"/>
  <c r="BC2130" i="2"/>
  <c r="BC2131" i="2" a="1"/>
  <c r="BC2131" i="2"/>
  <c r="BC2132" i="2" a="1"/>
  <c r="BC2132" i="2" s="1"/>
  <c r="BC2133" i="2" a="1"/>
  <c r="BC2133" i="2"/>
  <c r="BC2134" i="2" a="1"/>
  <c r="BC2134" i="2"/>
  <c r="BC2135" i="2" a="1"/>
  <c r="BC2135" i="2"/>
  <c r="BC2136" i="2" a="1"/>
  <c r="BC2136" i="2" s="1"/>
  <c r="BC2137" i="2" a="1"/>
  <c r="BC2137" i="2"/>
  <c r="BC2138" i="2" a="1"/>
  <c r="BC2138" i="2"/>
  <c r="BC2139" i="2" a="1"/>
  <c r="BC2139" i="2"/>
  <c r="BC2140" i="2" a="1"/>
  <c r="BC2140" i="2" s="1"/>
  <c r="BC2141" i="2" a="1"/>
  <c r="BC2141" i="2"/>
  <c r="BC2142" i="2" a="1"/>
  <c r="BC2142" i="2"/>
  <c r="BC2143" i="2" a="1"/>
  <c r="BC2143" i="2"/>
  <c r="BC2144" i="2" a="1"/>
  <c r="BC2144" i="2" s="1"/>
  <c r="BC2145" i="2" a="1"/>
  <c r="BC2145" i="2"/>
  <c r="BC2146" i="2" a="1"/>
  <c r="BC2146" i="2"/>
  <c r="BC2147" i="2" a="1"/>
  <c r="BC2147" i="2"/>
  <c r="BC2148" i="2" a="1"/>
  <c r="BC2148" i="2" s="1"/>
  <c r="BC2149" i="2" a="1"/>
  <c r="BC2149" i="2"/>
  <c r="BC2150" i="2" a="1"/>
  <c r="BC2150" i="2"/>
  <c r="BC2151" i="2" a="1"/>
  <c r="BC2151" i="2"/>
  <c r="BC2152" i="2" a="1"/>
  <c r="BC2152" i="2" s="1"/>
  <c r="BC2153" i="2" a="1"/>
  <c r="BC2153" i="2"/>
  <c r="BC2154" i="2" a="1"/>
  <c r="BC2154" i="2"/>
  <c r="BC2155" i="2" a="1"/>
  <c r="BC2155" i="2"/>
  <c r="BC2156" i="2" a="1"/>
  <c r="BC2156" i="2" s="1"/>
  <c r="BC2157" i="2" a="1"/>
  <c r="BC2157" i="2"/>
  <c r="BC2158" i="2" a="1"/>
  <c r="BC2158" i="2"/>
  <c r="BC2159" i="2" a="1"/>
  <c r="BC2159" i="2"/>
  <c r="BC2160" i="2" a="1"/>
  <c r="BC2160" i="2" s="1"/>
  <c r="BC2161" i="2" a="1"/>
  <c r="BC2161" i="2"/>
  <c r="BC2162" i="2" a="1"/>
  <c r="BC2162" i="2"/>
  <c r="BC2163" i="2" a="1"/>
  <c r="BC2163" i="2"/>
  <c r="BC2164" i="2" a="1"/>
  <c r="BC2164" i="2" s="1"/>
  <c r="BC2165" i="2" a="1"/>
  <c r="BC2165" i="2"/>
  <c r="BC2166" i="2" a="1"/>
  <c r="BC2166" i="2"/>
  <c r="BC2167" i="2" a="1"/>
  <c r="BC2167" i="2"/>
  <c r="BC2168" i="2" a="1"/>
  <c r="BC2168" i="2" s="1"/>
  <c r="BC2169" i="2" a="1"/>
  <c r="BC2169" i="2"/>
  <c r="BC2170" i="2" a="1"/>
  <c r="BC2170" i="2"/>
  <c r="BC2171" i="2" a="1"/>
  <c r="BC2171" i="2"/>
  <c r="BC2172" i="2" a="1"/>
  <c r="BC2172" i="2" s="1"/>
  <c r="BC2173" i="2" a="1"/>
  <c r="BC2173" i="2"/>
  <c r="BC2174" i="2" a="1"/>
  <c r="BC2174" i="2"/>
  <c r="BC2175" i="2" a="1"/>
  <c r="BC2175" i="2"/>
  <c r="BC2176" i="2" a="1"/>
  <c r="BC2176" i="2" s="1"/>
  <c r="BC2177" i="2" a="1"/>
  <c r="BC2177" i="2"/>
  <c r="BC2178" i="2" a="1"/>
  <c r="BC2178" i="2"/>
  <c r="BC2179" i="2" a="1"/>
  <c r="BC2179" i="2"/>
  <c r="BC2180" i="2" a="1"/>
  <c r="BC2180" i="2" s="1"/>
  <c r="BC2181" i="2" a="1"/>
  <c r="BC2181" i="2"/>
  <c r="BC2182" i="2" a="1"/>
  <c r="BC2182" i="2"/>
  <c r="BC2183" i="2" a="1"/>
  <c r="BC2183" i="2"/>
  <c r="BC2184" i="2" a="1"/>
  <c r="BC2184" i="2" s="1"/>
  <c r="BC2185" i="2" a="1"/>
  <c r="BC2185" i="2"/>
  <c r="BC2186" i="2" a="1"/>
  <c r="BC2186" i="2"/>
  <c r="BC2187" i="2" a="1"/>
  <c r="BC2187" i="2"/>
  <c r="BC2188" i="2" a="1"/>
  <c r="BC2188" i="2" s="1"/>
  <c r="BC2189" i="2" a="1"/>
  <c r="BC2189" i="2"/>
  <c r="BC2190" i="2" a="1"/>
  <c r="BC2190" i="2"/>
  <c r="BC2191" i="2" a="1"/>
  <c r="BC2191" i="2"/>
  <c r="BC2192" i="2" a="1"/>
  <c r="BC2192" i="2" s="1"/>
  <c r="BC2193" i="2" a="1"/>
  <c r="BC2193" i="2"/>
  <c r="BC2194" i="2" a="1"/>
  <c r="BC2194" i="2"/>
  <c r="BC2195" i="2" a="1"/>
  <c r="BC2195" i="2"/>
  <c r="BC2196" i="2" a="1"/>
  <c r="BC2196" i="2" s="1"/>
  <c r="BC2197" i="2" a="1"/>
  <c r="BC2197" i="2"/>
  <c r="BC2198" i="2" a="1"/>
  <c r="BC2198" i="2"/>
  <c r="BC2199" i="2" a="1"/>
  <c r="BC2199" i="2"/>
  <c r="BC2200" i="2" a="1"/>
  <c r="BC2200" i="2" s="1"/>
  <c r="BC2201" i="2" a="1"/>
  <c r="BC2201" i="2"/>
  <c r="BC2202" i="2" a="1"/>
  <c r="BC2202" i="2"/>
  <c r="BC2203" i="2" a="1"/>
  <c r="BC2203" i="2"/>
  <c r="BC2204" i="2" a="1"/>
  <c r="BC2204" i="2" s="1"/>
  <c r="BC2205" i="2" a="1"/>
  <c r="BC2205" i="2"/>
  <c r="BC2206" i="2" a="1"/>
  <c r="BC2206" i="2"/>
  <c r="BC2207" i="2" a="1"/>
  <c r="BC2207" i="2"/>
  <c r="BC2208" i="2" a="1"/>
  <c r="BC2208" i="2" s="1"/>
  <c r="BC2209" i="2" a="1"/>
  <c r="BC2209" i="2"/>
  <c r="BC2210" i="2" a="1"/>
  <c r="BC2210" i="2"/>
  <c r="BC2211" i="2" a="1"/>
  <c r="BC2211" i="2"/>
  <c r="BC2212" i="2" a="1"/>
  <c r="BC2212" i="2" s="1"/>
  <c r="BC2213" i="2" a="1"/>
  <c r="BC2213" i="2"/>
  <c r="BC2214" i="2" a="1"/>
  <c r="BC2214" i="2"/>
  <c r="BC2215" i="2" a="1"/>
  <c r="BC2215" i="2"/>
  <c r="BC2216" i="2" a="1"/>
  <c r="BC2216" i="2" s="1"/>
  <c r="BC2217" i="2" a="1"/>
  <c r="BC2217" i="2"/>
  <c r="BC2218" i="2" a="1"/>
  <c r="BC2218" i="2"/>
  <c r="BC2219" i="2" a="1"/>
  <c r="BC2219" i="2"/>
  <c r="BC2220" i="2" a="1"/>
  <c r="BC2220" i="2" s="1"/>
  <c r="BC2221" i="2" a="1"/>
  <c r="BC2221" i="2"/>
  <c r="BC2222" i="2" a="1"/>
  <c r="BC2222" i="2"/>
  <c r="BC2223" i="2" a="1"/>
  <c r="BC2223" i="2"/>
  <c r="BC2224" i="2" a="1"/>
  <c r="BC2224" i="2" s="1"/>
  <c r="BC2225" i="2" a="1"/>
  <c r="BC2225" i="2"/>
  <c r="BC2226" i="2" a="1"/>
  <c r="BC2226" i="2"/>
  <c r="BC2227" i="2" a="1"/>
  <c r="BC2227" i="2"/>
  <c r="BC2228" i="2" a="1"/>
  <c r="BC2228" i="2" s="1"/>
  <c r="BC2229" i="2" a="1"/>
  <c r="BC2229" i="2"/>
  <c r="BC2230" i="2" a="1"/>
  <c r="BC2230" i="2"/>
  <c r="BC2231" i="2" a="1"/>
  <c r="BC2231" i="2"/>
  <c r="BC2232" i="2" a="1"/>
  <c r="BC2232" i="2" s="1"/>
  <c r="BC2233" i="2" a="1"/>
  <c r="BC2233" i="2"/>
  <c r="BC2234" i="2" a="1"/>
  <c r="BC2234" i="2"/>
  <c r="BC2235" i="2" a="1"/>
  <c r="BC2235" i="2"/>
  <c r="BC2236" i="2" a="1"/>
  <c r="BC2236" i="2" s="1"/>
  <c r="BC2237" i="2" a="1"/>
  <c r="BC2237" i="2"/>
  <c r="BC2238" i="2" a="1"/>
  <c r="BC2238" i="2"/>
  <c r="BC2239" i="2" a="1"/>
  <c r="BC2239" i="2"/>
  <c r="BC2240" i="2" a="1"/>
  <c r="BC2240" i="2" s="1"/>
  <c r="BC2241" i="2" a="1"/>
  <c r="BC2241" i="2"/>
  <c r="BC2242" i="2" a="1"/>
  <c r="BC2242" i="2"/>
  <c r="BC2243" i="2" a="1"/>
  <c r="BC2243" i="2"/>
  <c r="BC2244" i="2" a="1"/>
  <c r="BC2244" i="2" s="1"/>
  <c r="BC2245" i="2" a="1"/>
  <c r="BC2245" i="2"/>
  <c r="BC2246" i="2" a="1"/>
  <c r="BC2246" i="2"/>
  <c r="BC2247" i="2" a="1"/>
  <c r="BC2247" i="2"/>
  <c r="BC2248" i="2" a="1"/>
  <c r="BC2248" i="2" s="1"/>
  <c r="BC2249" i="2" a="1"/>
  <c r="BC2249" i="2"/>
  <c r="BC2250" i="2" a="1"/>
  <c r="BC2250" i="2"/>
  <c r="BC2251" i="2" a="1"/>
  <c r="BC2251" i="2"/>
  <c r="BC2252" i="2" a="1"/>
  <c r="BC2252" i="2" s="1"/>
  <c r="BC2253" i="2" a="1"/>
  <c r="BC2253" i="2"/>
  <c r="BC2254" i="2" a="1"/>
  <c r="BC2254" i="2"/>
  <c r="BC2255" i="2" a="1"/>
  <c r="BC2255" i="2"/>
  <c r="BC2256" i="2" a="1"/>
  <c r="BC2256" i="2" s="1"/>
  <c r="BC2257" i="2" a="1"/>
  <c r="BC2257" i="2"/>
  <c r="BC2258" i="2" a="1"/>
  <c r="BC2258" i="2"/>
  <c r="BC2259" i="2" a="1"/>
  <c r="BC2259" i="2"/>
  <c r="BC2260" i="2" a="1"/>
  <c r="BC2260" i="2" s="1"/>
  <c r="BC2261" i="2" a="1"/>
  <c r="BC2261" i="2"/>
  <c r="BC2262" i="2" a="1"/>
  <c r="BC2262" i="2"/>
  <c r="BC2263" i="2" a="1"/>
  <c r="BC2263" i="2"/>
  <c r="BC2264" i="2" a="1"/>
  <c r="BC2264" i="2" s="1"/>
  <c r="BC2265" i="2" a="1"/>
  <c r="BC2265" i="2"/>
  <c r="BC2266" i="2" a="1"/>
  <c r="BC2266" i="2"/>
  <c r="BC2267" i="2" a="1"/>
  <c r="BC2267" i="2"/>
  <c r="BC2268" i="2" a="1"/>
  <c r="BC2268" i="2" s="1"/>
  <c r="BC2269" i="2" a="1"/>
  <c r="BC2269" i="2"/>
  <c r="BC2270" i="2" a="1"/>
  <c r="BC2270" i="2"/>
  <c r="BC2271" i="2" a="1"/>
  <c r="BC2271" i="2"/>
  <c r="BC2272" i="2" a="1"/>
  <c r="BC2272" i="2" s="1"/>
  <c r="BC2273" i="2" a="1"/>
  <c r="BC2273" i="2"/>
  <c r="BC2274" i="2" a="1"/>
  <c r="BC2274" i="2"/>
  <c r="BC2275" i="2" a="1"/>
  <c r="BC2275" i="2"/>
  <c r="BC2276" i="2" a="1"/>
  <c r="BC2276" i="2" s="1"/>
  <c r="BC2277" i="2" a="1"/>
  <c r="BC2277" i="2"/>
  <c r="BC2278" i="2" a="1"/>
  <c r="BC2278" i="2"/>
  <c r="BC2279" i="2" a="1"/>
  <c r="BC2279" i="2"/>
  <c r="BC2280" i="2" a="1"/>
  <c r="BC2280" i="2" s="1"/>
  <c r="BC2281" i="2" a="1"/>
  <c r="BC2281" i="2"/>
  <c r="BC2282" i="2" a="1"/>
  <c r="BC2282" i="2"/>
  <c r="BC2283" i="2" a="1"/>
  <c r="BC2283" i="2"/>
  <c r="BC2284" i="2" a="1"/>
  <c r="BC2284" i="2" s="1"/>
  <c r="BC2285" i="2" a="1"/>
  <c r="BC2285" i="2"/>
  <c r="BC2286" i="2" a="1"/>
  <c r="BC2286" i="2"/>
  <c r="BC2287" i="2" a="1"/>
  <c r="BC2287" i="2"/>
  <c r="BC2288" i="2" a="1"/>
  <c r="BC2288" i="2" s="1"/>
  <c r="BC2289" i="2" a="1"/>
  <c r="BC2289" i="2"/>
  <c r="BC2290" i="2" a="1"/>
  <c r="BC2290" i="2"/>
  <c r="BC2291" i="2" a="1"/>
  <c r="BC2291" i="2"/>
  <c r="BC2292" i="2" a="1"/>
  <c r="BC2292" i="2" s="1"/>
  <c r="BC2293" i="2" a="1"/>
  <c r="BC2293" i="2"/>
  <c r="BC2294" i="2" a="1"/>
  <c r="BC2294" i="2"/>
  <c r="BC2295" i="2" a="1"/>
  <c r="BC2295" i="2"/>
  <c r="BC2296" i="2" a="1"/>
  <c r="BC2296" i="2" s="1"/>
  <c r="BC2297" i="2" a="1"/>
  <c r="BC2297" i="2"/>
  <c r="BC2298" i="2" a="1"/>
  <c r="BC2298" i="2"/>
  <c r="BC2299" i="2" a="1"/>
  <c r="BC2299" i="2"/>
  <c r="BC2300" i="2" a="1"/>
  <c r="BC2300" i="2" s="1"/>
  <c r="BC2301" i="2" a="1"/>
  <c r="BC2301" i="2"/>
  <c r="BC2302" i="2" a="1"/>
  <c r="BC2302" i="2"/>
  <c r="BC2303" i="2" a="1"/>
  <c r="BC2303" i="2"/>
  <c r="BC2304" i="2" a="1"/>
  <c r="BC2304" i="2" s="1"/>
  <c r="BC2305" i="2" a="1"/>
  <c r="BC2305" i="2"/>
  <c r="BC2306" i="2" a="1"/>
  <c r="BC2306" i="2"/>
  <c r="BC2307" i="2" a="1"/>
  <c r="BC2307" i="2"/>
  <c r="BC2308" i="2" a="1"/>
  <c r="BC2308" i="2" s="1"/>
  <c r="BC2309" i="2" a="1"/>
  <c r="BC2309" i="2"/>
  <c r="BC2310" i="2" a="1"/>
  <c r="BC2310" i="2"/>
  <c r="BC2311" i="2" a="1"/>
  <c r="BC2311" i="2"/>
  <c r="BC2312" i="2" a="1"/>
  <c r="BC2312" i="2" s="1"/>
  <c r="BC2313" i="2" a="1"/>
  <c r="BC2313" i="2"/>
  <c r="BC2314" i="2" a="1"/>
  <c r="BC2314" i="2"/>
  <c r="BC2315" i="2" a="1"/>
  <c r="BC2315" i="2"/>
  <c r="BC2316" i="2" a="1"/>
  <c r="BC2316" i="2" s="1"/>
  <c r="BC2317" i="2" a="1"/>
  <c r="BC2317" i="2"/>
  <c r="BC2318" i="2" a="1"/>
  <c r="BC2318" i="2"/>
  <c r="BC2319" i="2" a="1"/>
  <c r="BC2319" i="2"/>
  <c r="BC2320" i="2" a="1"/>
  <c r="BC2320" i="2" s="1"/>
  <c r="BC2321" i="2" a="1"/>
  <c r="BC2321" i="2"/>
  <c r="BC2322" i="2" a="1"/>
  <c r="BC2322" i="2"/>
  <c r="BC2323" i="2" a="1"/>
  <c r="BC2323" i="2"/>
  <c r="BC2324" i="2" a="1"/>
  <c r="BC2324" i="2" s="1"/>
  <c r="BC2325" i="2" a="1"/>
  <c r="BC2325" i="2"/>
  <c r="BC2326" i="2" a="1"/>
  <c r="BC2326" i="2"/>
  <c r="BC2327" i="2" a="1"/>
  <c r="BC2327" i="2"/>
  <c r="BC2328" i="2" a="1"/>
  <c r="BC2328" i="2" s="1"/>
  <c r="BC2329" i="2" a="1"/>
  <c r="BC2329" i="2"/>
  <c r="BC2330" i="2" a="1"/>
  <c r="BC2330" i="2"/>
  <c r="BC2331" i="2" a="1"/>
  <c r="BC2331" i="2"/>
  <c r="BC2332" i="2" a="1"/>
  <c r="BC2332" i="2" s="1"/>
  <c r="BC2333" i="2" a="1"/>
  <c r="BC2333" i="2"/>
  <c r="BC2334" i="2" a="1"/>
  <c r="BC2334" i="2"/>
  <c r="BC2335" i="2" a="1"/>
  <c r="BC2335" i="2"/>
  <c r="BC2336" i="2" a="1"/>
  <c r="BC2336" i="2" s="1"/>
  <c r="BC2337" i="2" a="1"/>
  <c r="BC2337" i="2"/>
  <c r="BC2338" i="2" a="1"/>
  <c r="BC2338" i="2"/>
  <c r="BC2339" i="2" a="1"/>
  <c r="BC2339" i="2"/>
  <c r="BC2340" i="2" a="1"/>
  <c r="BC2340" i="2" s="1"/>
  <c r="BC2341" i="2" a="1"/>
  <c r="BC2341" i="2" s="1"/>
  <c r="BC2342" i="2" a="1"/>
  <c r="BC2342" i="2"/>
  <c r="BC2343" i="2" a="1"/>
  <c r="BC2343" i="2"/>
  <c r="BC2344" i="2" a="1"/>
  <c r="BC2344" i="2" s="1"/>
  <c r="BC2345" i="2" a="1"/>
  <c r="BC2345" i="2"/>
  <c r="BC2346" i="2" a="1"/>
  <c r="BC2346" i="2"/>
  <c r="BC2347" i="2" a="1"/>
  <c r="BC2347" i="2"/>
  <c r="BC2348" i="2" a="1"/>
  <c r="BC2348" i="2" s="1"/>
  <c r="BC2349" i="2" a="1"/>
  <c r="BC2349" i="2"/>
  <c r="BC2350" i="2" a="1"/>
  <c r="BC2350" i="2" s="1"/>
  <c r="BC2351" i="2" a="1"/>
  <c r="BC2351" i="2"/>
  <c r="BC2352" i="2" a="1"/>
  <c r="BC2352" i="2" s="1"/>
  <c r="BC2353" i="2" a="1"/>
  <c r="BC2353" i="2"/>
  <c r="BC2354" i="2" a="1"/>
  <c r="BC2354" i="2"/>
  <c r="BC2355" i="2" a="1"/>
  <c r="BC2355" i="2"/>
  <c r="BC2356" i="2" a="1"/>
  <c r="BC2356" i="2" s="1"/>
  <c r="BC2357" i="2" a="1"/>
  <c r="BC2357" i="2"/>
  <c r="BC2358" i="2" a="1"/>
  <c r="BC2358" i="2"/>
  <c r="BC2359" i="2" a="1"/>
  <c r="BC2359" i="2" s="1"/>
  <c r="BC2360" i="2" a="1"/>
  <c r="BC2360" i="2" s="1"/>
  <c r="BC2361" i="2" a="1"/>
  <c r="BC2361" i="2"/>
  <c r="BC2362" i="2" a="1"/>
  <c r="BC2362" i="2"/>
  <c r="BC2363" i="2" a="1"/>
  <c r="BC2363" i="2"/>
  <c r="BC2364" i="2" a="1"/>
  <c r="BC2364" i="2" s="1"/>
  <c r="BC2365" i="2" a="1"/>
  <c r="BC2365" i="2" s="1"/>
  <c r="BC2366" i="2" a="1"/>
  <c r="BC2366" i="2"/>
  <c r="BC2367" i="2" a="1"/>
  <c r="BC2367" i="2"/>
  <c r="BC2368" i="2" a="1"/>
  <c r="BC2368" i="2" s="1"/>
  <c r="BC2369" i="2" a="1"/>
  <c r="BC2369" i="2"/>
  <c r="BC2370" i="2" a="1"/>
  <c r="BC2370" i="2"/>
  <c r="BC2371" i="2" a="1"/>
  <c r="BC2371" i="2"/>
  <c r="BC2372" i="2" a="1"/>
  <c r="BC2372" i="2" s="1"/>
  <c r="BC2373" i="2" a="1"/>
  <c r="BC2373" i="2" s="1"/>
  <c r="BC2374" i="2" a="1"/>
  <c r="BC2374" i="2" s="1"/>
  <c r="BC2375" i="2" a="1"/>
  <c r="BC2375" i="2"/>
  <c r="BC2376" i="2" a="1"/>
  <c r="BC2376" i="2" s="1"/>
  <c r="BC2377" i="2" a="1"/>
  <c r="BC2377" i="2"/>
  <c r="BC2378" i="2" a="1"/>
  <c r="BC2378" i="2"/>
  <c r="BC2379" i="2" a="1"/>
  <c r="BC2379" i="2"/>
  <c r="BC2380" i="2" a="1"/>
  <c r="BC2380" i="2" s="1"/>
  <c r="BC2381" i="2" a="1"/>
  <c r="BC2381" i="2"/>
  <c r="BC2382" i="2" a="1"/>
  <c r="BC2382" i="2" s="1"/>
  <c r="BC2383" i="2" a="1"/>
  <c r="BC2383" i="2" s="1"/>
  <c r="BC2384" i="2" a="1"/>
  <c r="BC2384" i="2" s="1"/>
  <c r="BC2385" i="2" a="1"/>
  <c r="BC2385" i="2"/>
  <c r="BC2386" i="2" a="1"/>
  <c r="BC2386" i="2"/>
  <c r="BC2387" i="2" a="1"/>
  <c r="BC2387" i="2"/>
  <c r="BC2388" i="2" a="1"/>
  <c r="BC2388" i="2" s="1"/>
  <c r="BC2389" i="2" a="1"/>
  <c r="BC2389" i="2"/>
  <c r="BC2390" i="2" a="1"/>
  <c r="BC2390" i="2"/>
  <c r="BC2391" i="2" a="1"/>
  <c r="BC2391" i="2" s="1"/>
  <c r="BC2392" i="2" a="1"/>
  <c r="BC2392" i="2" s="1"/>
  <c r="BC2393" i="2" a="1"/>
  <c r="BC2393" i="2"/>
  <c r="BC2394" i="2" a="1"/>
  <c r="BC2394" i="2"/>
  <c r="BC2395" i="2" a="1"/>
  <c r="BC2395" i="2"/>
  <c r="BC2396" i="2" a="1"/>
  <c r="BC2396" i="2" s="1"/>
  <c r="BC2397" i="2" a="1"/>
  <c r="BC2397" i="2" s="1"/>
  <c r="BC2398" i="2" a="1"/>
  <c r="BC2398" i="2"/>
  <c r="BC2399" i="2" a="1"/>
  <c r="BC2399" i="2"/>
  <c r="BC2400" i="2" a="1"/>
  <c r="BC2400" i="2" s="1"/>
  <c r="BC2401" i="2" a="1"/>
  <c r="BC2401" i="2"/>
  <c r="BC2402" i="2" a="1"/>
  <c r="BC2402" i="2"/>
  <c r="BC2403" i="2" a="1"/>
  <c r="BC2403" i="2"/>
  <c r="BC2404" i="2" a="1"/>
  <c r="BC2404" i="2" s="1"/>
  <c r="BC2405" i="2" a="1"/>
  <c r="BC2405" i="2" s="1"/>
  <c r="BC2406" i="2" a="1"/>
  <c r="BC2406" i="2" s="1"/>
  <c r="BC2407" i="2" a="1"/>
  <c r="BC2407" i="2"/>
  <c r="BC2408" i="2" a="1"/>
  <c r="BC2408" i="2" s="1"/>
  <c r="BC2409" i="2" a="1"/>
  <c r="BC2409" i="2"/>
  <c r="BC2410" i="2" a="1"/>
  <c r="BC2410" i="2"/>
  <c r="BC2411" i="2" a="1"/>
  <c r="BC2411" i="2"/>
  <c r="BC2412" i="2" a="1"/>
  <c r="BC2412" i="2" s="1"/>
  <c r="BC2413" i="2" a="1"/>
  <c r="BC2413" i="2"/>
  <c r="BC2414" i="2" a="1"/>
  <c r="BC2414" i="2" s="1"/>
  <c r="BC2415" i="2" a="1"/>
  <c r="BC2415" i="2" s="1"/>
  <c r="BC2416" i="2" a="1"/>
  <c r="BC2416" i="2" s="1"/>
  <c r="BC2417" i="2" a="1"/>
  <c r="BC2417" i="2"/>
  <c r="BC2418" i="2" a="1"/>
  <c r="BC2418" i="2"/>
  <c r="BC2419" i="2" a="1"/>
  <c r="BC2419" i="2"/>
  <c r="BC2420" i="2" a="1"/>
  <c r="BC2420" i="2" s="1"/>
  <c r="BC2421" i="2" a="1"/>
  <c r="BC2421" i="2"/>
  <c r="BC2422" i="2" a="1"/>
  <c r="BC2422" i="2"/>
  <c r="BC2423" i="2" a="1"/>
  <c r="BC2423" i="2" s="1"/>
  <c r="BC2424" i="2" a="1"/>
  <c r="BC2424" i="2" s="1"/>
  <c r="BC2425" i="2" a="1"/>
  <c r="BC2425" i="2"/>
  <c r="BC2426" i="2" a="1"/>
  <c r="BC2426" i="2"/>
  <c r="BC2427" i="2" a="1"/>
  <c r="BC2427" i="2"/>
  <c r="BC2428" i="2" a="1"/>
  <c r="BC2428" i="2" s="1"/>
  <c r="BC2429" i="2" a="1"/>
  <c r="BC2429" i="2" s="1"/>
  <c r="BC2430" i="2" a="1"/>
  <c r="BC2430" i="2"/>
  <c r="BC2431" i="2" a="1"/>
  <c r="BC2431" i="2"/>
  <c r="BC2432" i="2" a="1"/>
  <c r="BC2432" i="2" s="1"/>
  <c r="BC2433" i="2" a="1"/>
  <c r="BC2433" i="2"/>
  <c r="BC2434" i="2" a="1"/>
  <c r="BC2434" i="2"/>
  <c r="BC2435" i="2" a="1"/>
  <c r="BC2435" i="2"/>
  <c r="BC2436" i="2" a="1"/>
  <c r="BC2436" i="2" s="1"/>
  <c r="BC2437" i="2" a="1"/>
  <c r="BC2437" i="2" s="1"/>
  <c r="BC2438" i="2" a="1"/>
  <c r="BC2438" i="2" s="1"/>
  <c r="BC2439" i="2" a="1"/>
  <c r="BC2439" i="2"/>
  <c r="BC2440" i="2" a="1"/>
  <c r="BC2440" i="2" s="1"/>
  <c r="BC2441" i="2" a="1"/>
  <c r="BC2441" i="2"/>
  <c r="BC2442" i="2" a="1"/>
  <c r="BC2442" i="2"/>
  <c r="BC2443" i="2" a="1"/>
  <c r="BC2443" i="2"/>
  <c r="BC2444" i="2" a="1"/>
  <c r="BC2444" i="2" s="1"/>
  <c r="BC2445" i="2" a="1"/>
  <c r="BC2445" i="2"/>
  <c r="BC2446" i="2" a="1"/>
  <c r="BC2446" i="2" s="1"/>
  <c r="BC2447" i="2" a="1"/>
  <c r="BC2447" i="2" s="1"/>
  <c r="BC2448" i="2" a="1"/>
  <c r="BC2448" i="2" s="1"/>
  <c r="BC2449" i="2" a="1"/>
  <c r="BC2449" i="2"/>
  <c r="BC2450" i="2" a="1"/>
  <c r="BC2450" i="2"/>
  <c r="BC2451" i="2" a="1"/>
  <c r="BC2451" i="2"/>
  <c r="BC2452" i="2" a="1"/>
  <c r="BC2452" i="2" s="1"/>
  <c r="BC2453" i="2" a="1"/>
  <c r="BC2453" i="2"/>
  <c r="BC2454" i="2" a="1"/>
  <c r="BC2454" i="2"/>
  <c r="BC2455" i="2" a="1"/>
  <c r="BC2455" i="2" s="1"/>
  <c r="BC2456" i="2" a="1"/>
  <c r="BC2456" i="2" s="1"/>
  <c r="BC2457" i="2" a="1"/>
  <c r="BC2457" i="2"/>
  <c r="BC2458" i="2" a="1"/>
  <c r="BC2458" i="2"/>
  <c r="BC2459" i="2" a="1"/>
  <c r="BC2459" i="2"/>
  <c r="BC2460" i="2" a="1"/>
  <c r="BC2460" i="2" s="1"/>
  <c r="BC2461" i="2" a="1"/>
  <c r="BC2461" i="2" s="1"/>
  <c r="BC2462" i="2" a="1"/>
  <c r="BC2462" i="2"/>
  <c r="BC2463" i="2" a="1"/>
  <c r="BC2463" i="2"/>
  <c r="BC2464" i="2" a="1"/>
  <c r="BC2464" i="2" s="1"/>
  <c r="BC2465" i="2" a="1"/>
  <c r="BC2465" i="2"/>
  <c r="BC2466" i="2" a="1"/>
  <c r="BC2466" i="2"/>
  <c r="BC2467" i="2" a="1"/>
  <c r="BC2467" i="2" s="1"/>
  <c r="BC2468" i="2" a="1"/>
  <c r="BC2468" i="2" s="1"/>
  <c r="BC2469" i="2" a="1"/>
  <c r="BC2469" i="2" s="1"/>
  <c r="BC2470" i="2" a="1"/>
  <c r="BC2470" i="2" s="1"/>
  <c r="BC2471" i="2" a="1"/>
  <c r="BC2471" i="2"/>
  <c r="BC2472" i="2" a="1"/>
  <c r="BC2472" i="2" s="1"/>
  <c r="BC2473" i="2" a="1"/>
  <c r="BC2473" i="2"/>
  <c r="BC2474" i="2" a="1"/>
  <c r="BC2474" i="2"/>
  <c r="BC2475" i="2" a="1"/>
  <c r="BC2475" i="2"/>
  <c r="BC2476" i="2" a="1"/>
  <c r="BC2476" i="2" s="1"/>
  <c r="BC2477" i="2" a="1"/>
  <c r="BC2477" i="2"/>
  <c r="BC2478" i="2" a="1"/>
  <c r="BC2478" i="2" s="1"/>
  <c r="BC2479" i="2" a="1"/>
  <c r="BC2479" i="2" s="1"/>
  <c r="BC2480" i="2" a="1"/>
  <c r="BC2480" i="2" s="1"/>
  <c r="BC2481" i="2" a="1"/>
  <c r="BC2481" i="2" s="1"/>
  <c r="BC2482" i="2" a="1"/>
  <c r="BC2482" i="2"/>
  <c r="BC2483" i="2" a="1"/>
  <c r="BC2483" i="2"/>
  <c r="BC2484" i="2" a="1"/>
  <c r="BC2484" i="2" s="1"/>
  <c r="BC2485" i="2" a="1"/>
  <c r="BC2485" i="2"/>
  <c r="BC2486" i="2" a="1"/>
  <c r="BC2486" i="2"/>
  <c r="BC2487" i="2" a="1"/>
  <c r="BC2487" i="2" s="1"/>
  <c r="BC2488" i="2" a="1"/>
  <c r="BC2488" i="2" s="1"/>
  <c r="BC2489" i="2" a="1"/>
  <c r="BC2489" i="2"/>
  <c r="BC2490" i="2" a="1"/>
  <c r="BC2490" i="2" s="1"/>
  <c r="BC2491" i="2" a="1"/>
  <c r="BC2491" i="2"/>
  <c r="BC2492" i="2" a="1"/>
  <c r="BC2492" i="2" s="1"/>
  <c r="BC2493" i="2" a="1"/>
  <c r="BC2493" i="2" s="1"/>
  <c r="BC2494" i="2" a="1"/>
  <c r="BC2494" i="2"/>
  <c r="BC2495" i="2" a="1"/>
  <c r="BC2495" i="2"/>
  <c r="BC2496" i="2" a="1"/>
  <c r="BC2496" i="2" s="1"/>
  <c r="BC2497" i="2" a="1"/>
  <c r="BC2497" i="2" s="1"/>
  <c r="BC2498" i="2" a="1"/>
  <c r="BC2498" i="2"/>
  <c r="BC2499" i="2" a="1"/>
  <c r="BC2499" i="2" s="1"/>
  <c r="BC2500" i="2" a="1"/>
  <c r="BC2500" i="2" s="1"/>
  <c r="BC2501" i="2" a="1"/>
  <c r="BC2501" i="2"/>
  <c r="BC2502" i="2" a="1"/>
  <c r="BC2502" i="2" s="1"/>
  <c r="BC2503" i="2" a="1"/>
  <c r="BC2503" i="2"/>
  <c r="BC2504" i="2" a="1"/>
  <c r="BC2504" i="2" s="1"/>
  <c r="BC2505" i="2" a="1"/>
  <c r="BC2505" i="2"/>
  <c r="BC2506" i="2" a="1"/>
  <c r="BC2506" i="2" s="1"/>
  <c r="BC2507" i="2" a="1"/>
  <c r="BC2507" i="2"/>
  <c r="BC2508" i="2" a="1"/>
  <c r="BC2508" i="2" s="1"/>
  <c r="BC2509" i="2" a="1"/>
  <c r="BC2509" i="2"/>
  <c r="BC2510" i="2" a="1"/>
  <c r="BC2510" i="2"/>
  <c r="BC2511" i="2" a="1"/>
  <c r="BC2511" i="2" s="1"/>
  <c r="BC2512" i="2" a="1"/>
  <c r="BC2512" i="2" s="1"/>
  <c r="BC2513" i="2" a="1"/>
  <c r="BC2513" i="2" s="1"/>
  <c r="BC2514" i="2" a="1"/>
  <c r="BC2514" i="2"/>
  <c r="BC2515" i="2" a="1"/>
  <c r="BC2515" i="2" s="1"/>
  <c r="BC2516" i="2" a="1"/>
  <c r="BC2516" i="2" s="1"/>
  <c r="BC2517" i="2" a="1"/>
  <c r="BC2517" i="2"/>
  <c r="BC2518" i="2" a="1"/>
  <c r="BC2518" i="2"/>
  <c r="BC2519" i="2" a="1"/>
  <c r="BC2519" i="2"/>
  <c r="BC2520" i="2" a="1"/>
  <c r="BC2520" i="2" s="1"/>
  <c r="BC2521" i="2" a="1"/>
  <c r="BC2521" i="2"/>
  <c r="BC2522" i="2" a="1"/>
  <c r="BC2522" i="2" s="1"/>
  <c r="BC2523" i="2" a="1"/>
  <c r="BC2523" i="2"/>
  <c r="BC2524" i="2" a="1"/>
  <c r="BC2524" i="2" s="1"/>
  <c r="BC2525" i="2" a="1"/>
  <c r="BC2525" i="2" s="1"/>
  <c r="BC2526" i="2" a="1"/>
  <c r="BC2526" i="2"/>
  <c r="BC2527" i="2" a="1"/>
  <c r="BC2527" i="2"/>
  <c r="BC2528" i="2" a="1"/>
  <c r="BC2528" i="2" s="1"/>
  <c r="BC2529" i="2" a="1"/>
  <c r="BC2529" i="2" s="1"/>
  <c r="BC2530" i="2" a="1"/>
  <c r="BC2530" i="2"/>
  <c r="BC2531" i="2" a="1"/>
  <c r="BC2531" i="2" s="1"/>
  <c r="BC2532" i="2" a="1"/>
  <c r="BC2532" i="2" s="1"/>
  <c r="BC2533" i="2" a="1"/>
  <c r="BC2533" i="2"/>
  <c r="BC2534" i="2" a="1"/>
  <c r="BC2534" i="2" s="1"/>
  <c r="BC2535" i="2" a="1"/>
  <c r="BC2535" i="2"/>
  <c r="BC2536" i="2" a="1"/>
  <c r="BC2536" i="2" s="1"/>
  <c r="BC2537" i="2" a="1"/>
  <c r="BC2537" i="2"/>
  <c r="BC2538" i="2" a="1"/>
  <c r="BC2538" i="2" s="1"/>
  <c r="BC2539" i="2" a="1"/>
  <c r="BC2539" i="2"/>
  <c r="BC2540" i="2" a="1"/>
  <c r="BC2540" i="2" s="1"/>
  <c r="BC2541" i="2" a="1"/>
  <c r="BC2541" i="2"/>
  <c r="BC2542" i="2" a="1"/>
  <c r="BC2542" i="2"/>
  <c r="BC2543" i="2" a="1"/>
  <c r="BC2543" i="2" s="1"/>
  <c r="BC2544" i="2" a="1"/>
  <c r="BC2544" i="2" s="1"/>
  <c r="BC2545" i="2" a="1"/>
  <c r="BC2545" i="2" s="1"/>
  <c r="BC2546" i="2" a="1"/>
  <c r="BC2546" i="2"/>
  <c r="BC2547" i="2" a="1"/>
  <c r="BC2547" i="2" s="1"/>
  <c r="BC2548" i="2" a="1"/>
  <c r="BC2548" i="2" s="1"/>
  <c r="BC2549" i="2" a="1"/>
  <c r="BC2549" i="2"/>
  <c r="BC2550" i="2" a="1"/>
  <c r="BC2550" i="2"/>
  <c r="BC2551" i="2" a="1"/>
  <c r="BC2551" i="2"/>
  <c r="BC2552" i="2" a="1"/>
  <c r="BC2552" i="2" s="1"/>
  <c r="BC2553" i="2" a="1"/>
  <c r="BC2553" i="2"/>
  <c r="BC2554" i="2" a="1"/>
  <c r="BC2554" i="2" s="1"/>
  <c r="BC2555" i="2" a="1"/>
  <c r="BC2555" i="2"/>
  <c r="BC2556" i="2" a="1"/>
  <c r="BC2556" i="2" s="1"/>
  <c r="BC2557" i="2" a="1"/>
  <c r="BC2557" i="2" s="1"/>
  <c r="BC2558" i="2" a="1"/>
  <c r="BC2558" i="2"/>
  <c r="BC2559" i="2" a="1"/>
  <c r="BC2559" i="2"/>
  <c r="BC2560" i="2" a="1"/>
  <c r="BC2560" i="2" s="1"/>
  <c r="BC2561" i="2" a="1"/>
  <c r="BC2561" i="2" s="1"/>
  <c r="BC2562" i="2" a="1"/>
  <c r="BC2562" i="2"/>
  <c r="BC2563" i="2" a="1"/>
  <c r="BC2563" i="2" s="1"/>
  <c r="BC2564" i="2" a="1"/>
  <c r="BC2564" i="2" s="1"/>
  <c r="BC2565" i="2" a="1"/>
  <c r="BC2565" i="2"/>
  <c r="BC2566" i="2" a="1"/>
  <c r="BC2566" i="2" s="1"/>
  <c r="BC2567" i="2" a="1"/>
  <c r="BC2567" i="2"/>
  <c r="BC2568" i="2" a="1"/>
  <c r="BC2568" i="2" s="1"/>
  <c r="BC2569" i="2" a="1"/>
  <c r="BC2569" i="2"/>
  <c r="BC2570" i="2" a="1"/>
  <c r="BC2570" i="2" s="1"/>
  <c r="BC2571" i="2" a="1"/>
  <c r="BC2571" i="2"/>
  <c r="BC2572" i="2" a="1"/>
  <c r="BC2572" i="2" s="1"/>
  <c r="BC2573" i="2" a="1"/>
  <c r="BC2573" i="2"/>
  <c r="BC2574" i="2" a="1"/>
  <c r="BC2574" i="2"/>
  <c r="BC2575" i="2" a="1"/>
  <c r="BC2575" i="2" s="1"/>
  <c r="BC2576" i="2" a="1"/>
  <c r="BC2576" i="2" s="1"/>
  <c r="BC2577" i="2" a="1"/>
  <c r="BC2577" i="2" s="1"/>
  <c r="BC2578" i="2" a="1"/>
  <c r="BC2578" i="2"/>
  <c r="BC2579" i="2" a="1"/>
  <c r="BC2579" i="2" s="1"/>
  <c r="BC2580" i="2" a="1"/>
  <c r="BC2580" i="2" s="1"/>
  <c r="BC2581" i="2" a="1"/>
  <c r="BC2581" i="2"/>
  <c r="BC2582" i="2" a="1"/>
  <c r="BC2582" i="2"/>
  <c r="BC2583" i="2" a="1"/>
  <c r="BC2583" i="2"/>
  <c r="BC2584" i="2" a="1"/>
  <c r="BC2584" i="2" s="1"/>
  <c r="BC2585" i="2" a="1"/>
  <c r="BC2585" i="2"/>
  <c r="BC2586" i="2" a="1"/>
  <c r="BC2586" i="2" s="1"/>
  <c r="BC2587" i="2" a="1"/>
  <c r="BC2587" i="2"/>
  <c r="BC2588" i="2" a="1"/>
  <c r="BC2588" i="2" s="1"/>
  <c r="BC2589" i="2" a="1"/>
  <c r="BC2589" i="2" s="1"/>
  <c r="BC2590" i="2" a="1"/>
  <c r="BC2590" i="2"/>
  <c r="BC2591" i="2" a="1"/>
  <c r="BC2591" i="2"/>
  <c r="BC2592" i="2" a="1"/>
  <c r="BC2592" i="2" s="1"/>
  <c r="BC2593" i="2" a="1"/>
  <c r="BC2593" i="2" s="1"/>
  <c r="BC2594" i="2" a="1"/>
  <c r="BC2594" i="2"/>
  <c r="BC2595" i="2" a="1"/>
  <c r="BC2595" i="2" s="1"/>
  <c r="BC2596" i="2" a="1"/>
  <c r="BC2596" i="2" s="1"/>
  <c r="BC2597" i="2" a="1"/>
  <c r="BC2597" i="2"/>
  <c r="BC2598" i="2" a="1"/>
  <c r="BC2598" i="2" s="1"/>
  <c r="BC2599" i="2" a="1"/>
  <c r="BC2599" i="2"/>
  <c r="BC2600" i="2" a="1"/>
  <c r="BC2600" i="2" s="1"/>
  <c r="BC2601" i="2" a="1"/>
  <c r="BC2601" i="2"/>
  <c r="BC2602" i="2" a="1"/>
  <c r="BC2602" i="2" s="1"/>
  <c r="BC2603" i="2" a="1"/>
  <c r="BC2603" i="2"/>
  <c r="BC2604" i="2" a="1"/>
  <c r="BC2604" i="2" s="1"/>
  <c r="BC2605" i="2" a="1"/>
  <c r="BC2605" i="2"/>
  <c r="BC2606" i="2" a="1"/>
  <c r="BC2606" i="2"/>
  <c r="BC2607" i="2" a="1"/>
  <c r="BC2607" i="2" s="1"/>
  <c r="BC2608" i="2" a="1"/>
  <c r="BC2608" i="2" s="1"/>
  <c r="BC2609" i="2" a="1"/>
  <c r="BC2609" i="2" s="1"/>
  <c r="BC2610" i="2" a="1"/>
  <c r="BC2610" i="2"/>
  <c r="BC2611" i="2" a="1"/>
  <c r="BC2611" i="2" s="1"/>
  <c r="BC2612" i="2" a="1"/>
  <c r="BC2612" i="2" s="1"/>
  <c r="BC2613" i="2" a="1"/>
  <c r="BC2613" i="2"/>
  <c r="BC2614" i="2" a="1"/>
  <c r="BC2614" i="2"/>
  <c r="BC2615" i="2" a="1"/>
  <c r="BC2615" i="2"/>
  <c r="BC2616" i="2" a="1"/>
  <c r="BC2616" i="2" s="1"/>
  <c r="BC2617" i="2" a="1"/>
  <c r="BC2617" i="2"/>
  <c r="BC2618" i="2" a="1"/>
  <c r="BC2618" i="2" s="1"/>
  <c r="BC2619" i="2" a="1"/>
  <c r="BC2619" i="2"/>
  <c r="BC2620" i="2" a="1"/>
  <c r="BC2620" i="2" s="1"/>
  <c r="BC2621" i="2" a="1"/>
  <c r="BC2621" i="2" s="1"/>
  <c r="BC2622" i="2" a="1"/>
  <c r="BC2622" i="2"/>
  <c r="BC2623" i="2" a="1"/>
  <c r="BC2623" i="2"/>
  <c r="BC2624" i="2" a="1"/>
  <c r="BC2624" i="2" s="1"/>
  <c r="BC2625" i="2" a="1"/>
  <c r="BC2625" i="2" s="1"/>
  <c r="BC2626" i="2" a="1"/>
  <c r="BC2626" i="2"/>
  <c r="BC2627" i="2" a="1"/>
  <c r="BC2627" i="2" s="1"/>
  <c r="BC2628" i="2" a="1"/>
  <c r="BC2628" i="2" s="1"/>
  <c r="BC2629" i="2" a="1"/>
  <c r="BC2629" i="2"/>
  <c r="BC2630" i="2" a="1"/>
  <c r="BC2630" i="2" s="1"/>
  <c r="BC2631" i="2" a="1"/>
  <c r="BC2631" i="2"/>
  <c r="BC2632" i="2" a="1"/>
  <c r="BC2632" i="2" s="1"/>
  <c r="BC2633" i="2" a="1"/>
  <c r="BC2633" i="2"/>
  <c r="BC2634" i="2" a="1"/>
  <c r="BC2634" i="2" s="1"/>
  <c r="BC2635" i="2" a="1"/>
  <c r="BC2635" i="2"/>
  <c r="BC2636" i="2" a="1"/>
  <c r="BC2636" i="2" s="1"/>
  <c r="BC2637" i="2" a="1"/>
  <c r="BC2637" i="2"/>
  <c r="BC2638" i="2" a="1"/>
  <c r="BC2638" i="2"/>
  <c r="BC2639" i="2" a="1"/>
  <c r="BC2639" i="2" s="1"/>
  <c r="BC2640" i="2" a="1"/>
  <c r="BC2640" i="2" s="1"/>
  <c r="BC2641" i="2" a="1"/>
  <c r="BC2641" i="2" s="1"/>
  <c r="BC2642" i="2" a="1"/>
  <c r="BC2642" i="2"/>
  <c r="BC2643" i="2" a="1"/>
  <c r="BC2643" i="2" s="1"/>
  <c r="BC2644" i="2" a="1"/>
  <c r="BC2644" i="2" s="1"/>
  <c r="BC2645" i="2" a="1"/>
  <c r="BC2645" i="2"/>
  <c r="BC2646" i="2" a="1"/>
  <c r="BC2646" i="2"/>
  <c r="BC2647" i="2" a="1"/>
  <c r="BC2647" i="2"/>
  <c r="BC2648" i="2" a="1"/>
  <c r="BC2648" i="2" s="1"/>
  <c r="BC2649" i="2" a="1"/>
  <c r="BC2649" i="2"/>
  <c r="BC2650" i="2" a="1"/>
  <c r="BC2650" i="2" s="1"/>
  <c r="BC2651" i="2" a="1"/>
  <c r="BC2651" i="2"/>
  <c r="BC2652" i="2" a="1"/>
  <c r="BC2652" i="2" s="1"/>
  <c r="BC2653" i="2" a="1"/>
  <c r="BC2653" i="2" s="1"/>
  <c r="BC2654" i="2" a="1"/>
  <c r="BC2654" i="2"/>
  <c r="BC2655" i="2" a="1"/>
  <c r="BC2655" i="2"/>
  <c r="BC2656" i="2" a="1"/>
  <c r="BC2656" i="2" s="1"/>
  <c r="BC2657" i="2" a="1"/>
  <c r="BC2657" i="2"/>
  <c r="BC2658" i="2" a="1"/>
  <c r="BC2658" i="2"/>
  <c r="BC2659" i="2" a="1"/>
  <c r="BC2659" i="2" s="1"/>
  <c r="BC2660" i="2" a="1"/>
  <c r="BC2660" i="2" s="1"/>
  <c r="BC2661" i="2" a="1"/>
  <c r="BC2661" i="2"/>
  <c r="BC2662" i="2" a="1"/>
  <c r="BC2662" i="2" s="1"/>
  <c r="BC2663" i="2" a="1"/>
  <c r="BC2663" i="2"/>
  <c r="BC2664" i="2" a="1"/>
  <c r="BC2664" i="2" s="1"/>
  <c r="BC2665" i="2" a="1"/>
  <c r="BC2665" i="2"/>
  <c r="BC2666" i="2" a="1"/>
  <c r="BC2666" i="2"/>
  <c r="BC2667" i="2" a="1"/>
  <c r="BC2667" i="2"/>
  <c r="BC2668" i="2" a="1"/>
  <c r="BC2668" i="2" s="1"/>
  <c r="BC2669" i="2" a="1"/>
  <c r="BC2669" i="2"/>
  <c r="BC2670" i="2" a="1"/>
  <c r="BC2670" i="2"/>
  <c r="BC2671" i="2" a="1"/>
  <c r="BC2671" i="2" s="1"/>
  <c r="BC2672" i="2" a="1"/>
  <c r="BC2672" i="2" s="1"/>
  <c r="BC2673" i="2" a="1"/>
  <c r="BC2673" i="2" s="1"/>
  <c r="BC2674" i="2" a="1"/>
  <c r="BC2674" i="2"/>
  <c r="BC2675" i="2" a="1"/>
  <c r="BC2675" i="2"/>
  <c r="BC2676" i="2" a="1"/>
  <c r="BC2676" i="2" s="1"/>
  <c r="BC2677" i="2" a="1"/>
  <c r="BC2677" i="2"/>
  <c r="BC2678" i="2" a="1"/>
  <c r="BC2678" i="2"/>
  <c r="BC2679" i="2" a="1"/>
  <c r="BC2679" i="2"/>
  <c r="BC2680" i="2" a="1"/>
  <c r="BC2680" i="2" s="1"/>
  <c r="BC2681" i="2" a="1"/>
  <c r="BC2681" i="2"/>
  <c r="BC2682" i="2" a="1"/>
  <c r="BC2682" i="2" s="1"/>
  <c r="BC2683" i="2" a="1"/>
  <c r="BC2683" i="2"/>
  <c r="BC2684" i="2" a="1"/>
  <c r="BC2684" i="2" s="1"/>
  <c r="BC2685" i="2" a="1"/>
  <c r="BC2685" i="2" s="1"/>
  <c r="BC2686" i="2" a="1"/>
  <c r="BC2686" i="2"/>
  <c r="BC2687" i="2" a="1"/>
  <c r="BC2687" i="2"/>
  <c r="BC2688" i="2" a="1"/>
  <c r="BC2688" i="2" s="1"/>
  <c r="BC2689" i="2" a="1"/>
  <c r="BC2689" i="2"/>
  <c r="BC2690" i="2" a="1"/>
  <c r="BC2690" i="2"/>
  <c r="BC2691" i="2" a="1"/>
  <c r="BC2691" i="2" s="1"/>
  <c r="BC2692" i="2" a="1"/>
  <c r="BC2692" i="2" s="1"/>
  <c r="BC2693" i="2" a="1"/>
  <c r="BC2693" i="2"/>
  <c r="BC2694" i="2" a="1"/>
  <c r="BC2694" i="2" s="1"/>
  <c r="BC2695" i="2" a="1"/>
  <c r="BC2695" i="2"/>
  <c r="BC2696" i="2" a="1"/>
  <c r="BC2696" i="2" s="1"/>
  <c r="BC2697" i="2" a="1"/>
  <c r="BC2697" i="2"/>
  <c r="BC2698" i="2" a="1"/>
  <c r="BC2698" i="2"/>
  <c r="BC2699" i="2" a="1"/>
  <c r="BC2699" i="2"/>
  <c r="BC2700" i="2" a="1"/>
  <c r="BC2700" i="2" s="1"/>
  <c r="BC2701" i="2" a="1"/>
  <c r="BC2701" i="2"/>
  <c r="BC2702" i="2" a="1"/>
  <c r="BC2702" i="2"/>
  <c r="BC2703" i="2" a="1"/>
  <c r="BC2703" i="2" s="1"/>
  <c r="BC2704" i="2" a="1"/>
  <c r="BC2704" i="2" s="1"/>
  <c r="BC2705" i="2" a="1"/>
  <c r="BC2705" i="2" s="1"/>
  <c r="BC2706" i="2" a="1"/>
  <c r="BC2706" i="2"/>
  <c r="BC2707" i="2" a="1"/>
  <c r="BC2707" i="2"/>
  <c r="BC2708" i="2" a="1"/>
  <c r="BC2708" i="2" s="1"/>
  <c r="BC2709" i="2" a="1"/>
  <c r="BC2709" i="2"/>
  <c r="BC2710" i="2" a="1"/>
  <c r="BC2710" i="2"/>
  <c r="BC2711" i="2" a="1"/>
  <c r="BC2711" i="2"/>
  <c r="BC2712" i="2" a="1"/>
  <c r="BC2712" i="2" s="1"/>
  <c r="BC2713" i="2" a="1"/>
  <c r="BC2713" i="2"/>
  <c r="BC2714" i="2" a="1"/>
  <c r="BC2714" i="2" s="1"/>
  <c r="BC2715" i="2" a="1"/>
  <c r="BC2715" i="2"/>
  <c r="BC2716" i="2" a="1"/>
  <c r="BC2716" i="2" s="1"/>
  <c r="BC2717" i="2" a="1"/>
  <c r="BC2717" i="2" s="1"/>
  <c r="BC2718" i="2" a="1"/>
  <c r="BC2718" i="2"/>
  <c r="BC2719" i="2" a="1"/>
  <c r="BC2719" i="2"/>
  <c r="BC2720" i="2" a="1"/>
  <c r="BC2720" i="2" s="1"/>
  <c r="BC2721" i="2" a="1"/>
  <c r="BC2721" i="2"/>
  <c r="BC2722" i="2" a="1"/>
  <c r="BC2722" i="2"/>
  <c r="BC2723" i="2" a="1"/>
  <c r="BC2723" i="2" s="1"/>
  <c r="BC2724" i="2" a="1"/>
  <c r="BC2724" i="2" s="1"/>
  <c r="BC2725" i="2" a="1"/>
  <c r="BC2725" i="2"/>
  <c r="BC2726" i="2" a="1"/>
  <c r="BC2726" i="2" s="1"/>
  <c r="BC2727" i="2" a="1"/>
  <c r="BC2727" i="2"/>
  <c r="BC2728" i="2" a="1"/>
  <c r="BC2728" i="2"/>
  <c r="BC2729" i="2" a="1"/>
  <c r="BC2729" i="2"/>
  <c r="BC2730" i="2" a="1"/>
  <c r="BC2730" i="2" s="1"/>
  <c r="BC2731" i="2" a="1"/>
  <c r="BC2731" i="2"/>
  <c r="BC2732" i="2" a="1"/>
  <c r="BC2732" i="2"/>
  <c r="BC2733" i="2" a="1"/>
  <c r="BC2733" i="2"/>
  <c r="BC2734" i="2" a="1"/>
  <c r="BC2734" i="2" s="1"/>
  <c r="BC2735" i="2" a="1"/>
  <c r="BC2735" i="2"/>
  <c r="BC2736" i="2" a="1"/>
  <c r="BC2736" i="2"/>
  <c r="BC2737" i="2" a="1"/>
  <c r="BC2737" i="2"/>
  <c r="BC2738" i="2" a="1"/>
  <c r="BC2738" i="2" s="1"/>
  <c r="BC2739" i="2" a="1"/>
  <c r="BC2739" i="2"/>
  <c r="BC2740" i="2" a="1"/>
  <c r="BC2740" i="2"/>
  <c r="BC2741" i="2" a="1"/>
  <c r="BC2741" i="2"/>
  <c r="BC2742" i="2" a="1"/>
  <c r="BC2742" i="2" s="1"/>
  <c r="BC2743" i="2" a="1"/>
  <c r="BC2743" i="2"/>
  <c r="BC2744" i="2" a="1"/>
  <c r="BC2744" i="2"/>
  <c r="BC2745" i="2" a="1"/>
  <c r="BC2745" i="2"/>
  <c r="BC2746" i="2" a="1"/>
  <c r="BC2746" i="2" s="1"/>
  <c r="BC2747" i="2" a="1"/>
  <c r="BC2747" i="2"/>
  <c r="BC2748" i="2" a="1"/>
  <c r="BC2748" i="2"/>
  <c r="BC2749" i="2" a="1"/>
  <c r="BC2749" i="2"/>
  <c r="BC2750" i="2" a="1"/>
  <c r="BC2750" i="2" s="1"/>
  <c r="BC2751" i="2" a="1"/>
  <c r="BC2751" i="2"/>
  <c r="BC2752" i="2" a="1"/>
  <c r="BC2752" i="2"/>
  <c r="BC2753" i="2" a="1"/>
  <c r="BC2753" i="2"/>
  <c r="BC2754" i="2" a="1"/>
  <c r="BC2754" i="2" s="1"/>
  <c r="BC2755" i="2" a="1"/>
  <c r="BC2755" i="2"/>
  <c r="BC2756" i="2" a="1"/>
  <c r="BC2756" i="2"/>
  <c r="BC2757" i="2" a="1"/>
  <c r="BC2757" i="2"/>
  <c r="BC2758" i="2" a="1"/>
  <c r="BC2758" i="2" s="1"/>
  <c r="BC2759" i="2" a="1"/>
  <c r="BC2759" i="2"/>
  <c r="BC2760" i="2" a="1"/>
  <c r="BC2760" i="2"/>
  <c r="BC2761" i="2" a="1"/>
  <c r="BC2761" i="2"/>
  <c r="BC2762" i="2" a="1"/>
  <c r="BC2762" i="2" s="1"/>
  <c r="BC2763" i="2" a="1"/>
  <c r="BC2763" i="2"/>
  <c r="BC2764" i="2" a="1"/>
  <c r="BC2764" i="2"/>
  <c r="BC2765" i="2" a="1"/>
  <c r="BC2765" i="2"/>
  <c r="BC2766" i="2" a="1"/>
  <c r="BC2766" i="2" s="1"/>
  <c r="BC2767" i="2" a="1"/>
  <c r="BC2767" i="2"/>
  <c r="BC2768" i="2" a="1"/>
  <c r="BC2768" i="2"/>
  <c r="BC2769" i="2" a="1"/>
  <c r="BC2769" i="2"/>
  <c r="BC2770" i="2" a="1"/>
  <c r="BC2770" i="2" s="1"/>
  <c r="BC2771" i="2" a="1"/>
  <c r="BC2771" i="2"/>
  <c r="BC2772" i="2" a="1"/>
  <c r="BC2772" i="2"/>
  <c r="BC2773" i="2" a="1"/>
  <c r="BC2773" i="2"/>
  <c r="BC2774" i="2" a="1"/>
  <c r="BC2774" i="2" s="1"/>
  <c r="BC2775" i="2" a="1"/>
  <c r="BC2775" i="2"/>
  <c r="BC2776" i="2" a="1"/>
  <c r="BC2776" i="2"/>
  <c r="BC2777" i="2" a="1"/>
  <c r="BC2777" i="2"/>
  <c r="BC2778" i="2" a="1"/>
  <c r="BC2778" i="2" s="1"/>
  <c r="BC2779" i="2" a="1"/>
  <c r="BC2779" i="2"/>
  <c r="BC2780" i="2" a="1"/>
  <c r="BC2780" i="2"/>
  <c r="BC2781" i="2" a="1"/>
  <c r="BC2781" i="2"/>
  <c r="BC2782" i="2" a="1"/>
  <c r="BC2782" i="2" s="1"/>
  <c r="BC2783" i="2" a="1"/>
  <c r="BC2783" i="2"/>
  <c r="BC2784" i="2" a="1"/>
  <c r="BC2784" i="2"/>
  <c r="BC2785" i="2" a="1"/>
  <c r="BC2785" i="2"/>
  <c r="BC2786" i="2" a="1"/>
  <c r="BC2786" i="2" s="1"/>
  <c r="BC2787" i="2" a="1"/>
  <c r="BC2787" i="2"/>
  <c r="BC2788" i="2" a="1"/>
  <c r="BC2788" i="2"/>
  <c r="BC2789" i="2" a="1"/>
  <c r="BC2789" i="2"/>
  <c r="BC2790" i="2" a="1"/>
  <c r="BC2790" i="2" s="1"/>
  <c r="BC2791" i="2" a="1"/>
  <c r="BC2791" i="2"/>
  <c r="BC2792" i="2" a="1"/>
  <c r="BC2792" i="2"/>
  <c r="BC2793" i="2" a="1"/>
  <c r="BC2793" i="2"/>
  <c r="BC2794" i="2" a="1"/>
  <c r="BC2794" i="2" s="1"/>
  <c r="BC2795" i="2" a="1"/>
  <c r="BC2795" i="2"/>
  <c r="BC2796" i="2" a="1"/>
  <c r="BC2796" i="2"/>
  <c r="BC2797" i="2" a="1"/>
  <c r="BC2797" i="2"/>
  <c r="BC2798" i="2" a="1"/>
  <c r="BC2798" i="2" s="1"/>
  <c r="BC2799" i="2" a="1"/>
  <c r="BC2799" i="2"/>
  <c r="BC2800" i="2" a="1"/>
  <c r="BC2800" i="2"/>
  <c r="BC2801" i="2" a="1"/>
  <c r="BC2801" i="2"/>
  <c r="BC2802" i="2" a="1"/>
  <c r="BC2802" i="2" s="1"/>
  <c r="BC2803" i="2" a="1"/>
  <c r="BC2803" i="2"/>
  <c r="BC2804" i="2" a="1"/>
  <c r="BC2804" i="2"/>
  <c r="BC2805" i="2" a="1"/>
  <c r="BC2805" i="2"/>
  <c r="BC2806" i="2" a="1"/>
  <c r="BC2806" i="2" s="1"/>
  <c r="BC2807" i="2" a="1"/>
  <c r="BC2807" i="2"/>
  <c r="BC2808" i="2" a="1"/>
  <c r="BC2808" i="2"/>
  <c r="BC2809" i="2" a="1"/>
  <c r="BC2809" i="2"/>
  <c r="BC2810" i="2" a="1"/>
  <c r="BC2810" i="2" s="1"/>
  <c r="BC2811" i="2" a="1"/>
  <c r="BC2811" i="2"/>
  <c r="BC2812" i="2" a="1"/>
  <c r="BC2812" i="2"/>
  <c r="BC2813" i="2" a="1"/>
  <c r="BC2813" i="2"/>
  <c r="BC2814" i="2" a="1"/>
  <c r="BC2814" i="2" s="1"/>
  <c r="BC2815" i="2" a="1"/>
  <c r="BC2815" i="2"/>
  <c r="BC2816" i="2" a="1"/>
  <c r="BC2816" i="2"/>
  <c r="BC2817" i="2" a="1"/>
  <c r="BC2817" i="2"/>
  <c r="BC2818" i="2" a="1"/>
  <c r="BC2818" i="2" s="1"/>
  <c r="BC2819" i="2" a="1"/>
  <c r="BC2819" i="2"/>
  <c r="BC2820" i="2" a="1"/>
  <c r="BC2820" i="2"/>
  <c r="BC2821" i="2" a="1"/>
  <c r="BC2821" i="2"/>
  <c r="BC2822" i="2" a="1"/>
  <c r="BC2822" i="2" s="1"/>
  <c r="BC2823" i="2" a="1"/>
  <c r="BC2823" i="2"/>
  <c r="BC2824" i="2" a="1"/>
  <c r="BC2824" i="2"/>
  <c r="BC2825" i="2" a="1"/>
  <c r="BC2825" i="2"/>
  <c r="BC2826" i="2" a="1"/>
  <c r="BC2826" i="2" s="1"/>
  <c r="BC2827" i="2" a="1"/>
  <c r="BC2827" i="2"/>
  <c r="BC2828" i="2" a="1"/>
  <c r="BC2828" i="2"/>
  <c r="BC2829" i="2" a="1"/>
  <c r="BC2829" i="2"/>
  <c r="BC2830" i="2" a="1"/>
  <c r="BC2830" i="2" s="1"/>
  <c r="BC2831" i="2" a="1"/>
  <c r="BC2831" i="2"/>
  <c r="BC2832" i="2" a="1"/>
  <c r="BC2832" i="2"/>
  <c r="BC2833" i="2" a="1"/>
  <c r="BC2833" i="2"/>
  <c r="BC2834" i="2" a="1"/>
  <c r="BC2834" i="2" s="1"/>
  <c r="BC2835" i="2" a="1"/>
  <c r="BC2835" i="2"/>
  <c r="BC2836" i="2" a="1"/>
  <c r="BC2836" i="2"/>
  <c r="BC2837" i="2" a="1"/>
  <c r="BC2837" i="2"/>
  <c r="BC2838" i="2" a="1"/>
  <c r="BC2838" i="2" s="1"/>
  <c r="BC2839" i="2" a="1"/>
  <c r="BC2839" i="2"/>
  <c r="BC2840" i="2" a="1"/>
  <c r="BC2840" i="2"/>
  <c r="BC2841" i="2" a="1"/>
  <c r="BC2841" i="2"/>
  <c r="BC2842" i="2" a="1"/>
  <c r="BC2842" i="2" s="1"/>
  <c r="BC2843" i="2" a="1"/>
  <c r="BC2843" i="2"/>
  <c r="BC2844" i="2" a="1"/>
  <c r="BC2844" i="2"/>
  <c r="BC2845" i="2" a="1"/>
  <c r="BC2845" i="2"/>
  <c r="BC2846" i="2" a="1"/>
  <c r="BC2846" i="2" s="1"/>
  <c r="BC2847" i="2" a="1"/>
  <c r="BC2847" i="2"/>
  <c r="BC2848" i="2" a="1"/>
  <c r="BC2848" i="2"/>
  <c r="BC2849" i="2" a="1"/>
  <c r="BC2849" i="2"/>
  <c r="BC2850" i="2" a="1"/>
  <c r="BC2850" i="2" s="1"/>
  <c r="BC2851" i="2" a="1"/>
  <c r="BC2851" i="2"/>
  <c r="BC2852" i="2" a="1"/>
  <c r="BC2852" i="2"/>
  <c r="BC2853" i="2" a="1"/>
  <c r="BC2853" i="2"/>
  <c r="BC2854" i="2" a="1"/>
  <c r="BC2854" i="2" s="1"/>
  <c r="BC2855" i="2" a="1"/>
  <c r="BC2855" i="2"/>
  <c r="BC2856" i="2" a="1"/>
  <c r="BC2856" i="2"/>
  <c r="BC2857" i="2" a="1"/>
  <c r="BC2857" i="2"/>
  <c r="BC2858" i="2" a="1"/>
  <c r="BC2858" i="2" s="1"/>
  <c r="BC2859" i="2" a="1"/>
  <c r="BC2859" i="2"/>
  <c r="BC2860" i="2" a="1"/>
  <c r="BC2860" i="2"/>
  <c r="BC2861" i="2" a="1"/>
  <c r="BC2861" i="2"/>
  <c r="BC2862" i="2" a="1"/>
  <c r="BC2862" i="2" s="1"/>
  <c r="BC2863" i="2" a="1"/>
  <c r="BC2863" i="2"/>
  <c r="BC2864" i="2" a="1"/>
  <c r="BC2864" i="2"/>
  <c r="BC2865" i="2" a="1"/>
  <c r="BC2865" i="2"/>
  <c r="BC2866" i="2" a="1"/>
  <c r="BC2866" i="2" s="1"/>
  <c r="BC2867" i="2" a="1"/>
  <c r="BC2867" i="2"/>
  <c r="BC2868" i="2" a="1"/>
  <c r="BC2868" i="2"/>
  <c r="BC2869" i="2" a="1"/>
  <c r="BC2869" i="2"/>
  <c r="BC2870" i="2" a="1"/>
  <c r="BC2870" i="2" s="1"/>
  <c r="BC2871" i="2" a="1"/>
  <c r="BC2871" i="2"/>
  <c r="BC2872" i="2" a="1"/>
  <c r="BC2872" i="2"/>
  <c r="BC2873" i="2" a="1"/>
  <c r="BC2873" i="2"/>
  <c r="BC2874" i="2" a="1"/>
  <c r="BC2874" i="2" s="1"/>
  <c r="BC2875" i="2" a="1"/>
  <c r="BC2875" i="2"/>
  <c r="BC2876" i="2" a="1"/>
  <c r="BC2876" i="2"/>
  <c r="BC2877" i="2" a="1"/>
  <c r="BC2877" i="2"/>
  <c r="BC2878" i="2" a="1"/>
  <c r="BC2878" i="2" s="1"/>
  <c r="BC2879" i="2" a="1"/>
  <c r="BC2879" i="2"/>
  <c r="BC2880" i="2" a="1"/>
  <c r="BC2880" i="2"/>
  <c r="BC2881" i="2" a="1"/>
  <c r="BC2881" i="2"/>
  <c r="BC2882" i="2" a="1"/>
  <c r="BC2882" i="2" s="1"/>
  <c r="BC2883" i="2" a="1"/>
  <c r="BC2883" i="2"/>
  <c r="BC2884" i="2" a="1"/>
  <c r="BC2884" i="2"/>
  <c r="BC2885" i="2" a="1"/>
  <c r="BC2885" i="2"/>
  <c r="BC2886" i="2" a="1"/>
  <c r="BC2886" i="2" s="1"/>
  <c r="BC2887" i="2" a="1"/>
  <c r="BC2887" i="2"/>
  <c r="BC2888" i="2" a="1"/>
  <c r="BC2888" i="2"/>
  <c r="BC2889" i="2" a="1"/>
  <c r="BC2889" i="2"/>
  <c r="BC2890" i="2" a="1"/>
  <c r="BC2890" i="2" s="1"/>
  <c r="BC2891" i="2" a="1"/>
  <c r="BC2891" i="2"/>
  <c r="BC2892" i="2" a="1"/>
  <c r="BC2892" i="2"/>
  <c r="BC2893" i="2" a="1"/>
  <c r="BC2893" i="2"/>
  <c r="BC2894" i="2" a="1"/>
  <c r="BC2894" i="2" s="1"/>
  <c r="BC2895" i="2" a="1"/>
  <c r="BC2895" i="2"/>
  <c r="BC2896" i="2" a="1"/>
  <c r="BC2896" i="2"/>
  <c r="BC2897" i="2" a="1"/>
  <c r="BC2897" i="2"/>
  <c r="BC2898" i="2" a="1"/>
  <c r="BC2898" i="2" s="1"/>
  <c r="BC2899" i="2" a="1"/>
  <c r="BC2899" i="2"/>
  <c r="BC2900" i="2" a="1"/>
  <c r="BC2900" i="2"/>
  <c r="BC2901" i="2" a="1"/>
  <c r="BC2901" i="2"/>
  <c r="BC2902" i="2" a="1"/>
  <c r="BC2902" i="2" s="1"/>
  <c r="BC2903" i="2" a="1"/>
  <c r="BC2903" i="2"/>
  <c r="BC2904" i="2" a="1"/>
  <c r="BC2904" i="2"/>
  <c r="BC2905" i="2" a="1"/>
  <c r="BC2905" i="2"/>
  <c r="BC2906" i="2" a="1"/>
  <c r="BC2906" i="2" s="1"/>
  <c r="BC2907" i="2" a="1"/>
  <c r="BC2907" i="2"/>
  <c r="BC18" i="2" a="1"/>
  <c r="BC18" i="2" s="1"/>
  <c r="U352" i="2" a="1"/>
  <c r="U352" i="2" s="1"/>
  <c r="U353" i="2" a="1"/>
  <c r="U353" i="2" s="1"/>
  <c r="U354" i="2" a="1"/>
  <c r="U354" i="2"/>
  <c r="U355" i="2" a="1"/>
  <c r="U355" i="2"/>
  <c r="U356" i="2" a="1"/>
  <c r="U356" i="2" s="1"/>
  <c r="U357" i="2" a="1"/>
  <c r="U357" i="2" s="1"/>
  <c r="U358" i="2" a="1"/>
  <c r="U358" i="2" s="1"/>
  <c r="U359" i="2" a="1"/>
  <c r="U359" i="2" s="1"/>
  <c r="U360" i="2" a="1"/>
  <c r="U360" i="2" s="1"/>
  <c r="U361" i="2" a="1"/>
  <c r="U361" i="2" s="1"/>
  <c r="U362" i="2" a="1"/>
  <c r="U362" i="2"/>
  <c r="U363" i="2" a="1"/>
  <c r="U363" i="2" s="1"/>
  <c r="U364" i="2" a="1"/>
  <c r="U364" i="2" s="1"/>
  <c r="U365" i="2" a="1"/>
  <c r="U365" i="2" s="1"/>
  <c r="U366" i="2" a="1"/>
  <c r="U366" i="2" s="1"/>
  <c r="U367" i="2" a="1"/>
  <c r="U367" i="2"/>
  <c r="U368" i="2" a="1"/>
  <c r="U368" i="2" s="1"/>
  <c r="U369" i="2" a="1"/>
  <c r="U369" i="2" s="1"/>
  <c r="U370" i="2" a="1"/>
  <c r="U370" i="2" s="1"/>
  <c r="U371" i="2" a="1"/>
  <c r="U371" i="2" s="1"/>
  <c r="U372" i="2" a="1"/>
  <c r="U372" i="2" s="1"/>
  <c r="U373" i="2" a="1"/>
  <c r="U373" i="2" s="1"/>
  <c r="U374" i="2" a="1"/>
  <c r="U374" i="2" s="1"/>
  <c r="U375" i="2" a="1"/>
  <c r="U375" i="2" s="1"/>
  <c r="U376" i="2" a="1"/>
  <c r="U376" i="2" s="1"/>
  <c r="U377" i="2" a="1"/>
  <c r="U377" i="2" s="1"/>
  <c r="U378" i="2" a="1"/>
  <c r="U378" i="2"/>
  <c r="U379" i="2" a="1"/>
  <c r="U379" i="2" s="1"/>
  <c r="U380" i="2" a="1"/>
  <c r="U380" i="2" s="1"/>
  <c r="U381" i="2" a="1"/>
  <c r="U381" i="2" s="1"/>
  <c r="U382" i="2" a="1"/>
  <c r="U382" i="2" s="1"/>
  <c r="U383" i="2" a="1"/>
  <c r="U383" i="2"/>
  <c r="U384" i="2" a="1"/>
  <c r="U384" i="2" s="1"/>
  <c r="U385" i="2" a="1"/>
  <c r="U385" i="2" s="1"/>
  <c r="U386" i="2" a="1"/>
  <c r="U386" i="2" s="1"/>
  <c r="U387" i="2" a="1"/>
  <c r="U387" i="2" s="1"/>
  <c r="U388" i="2" a="1"/>
  <c r="U388" i="2" s="1"/>
  <c r="U389" i="2" a="1"/>
  <c r="U389" i="2" s="1"/>
  <c r="U390" i="2" a="1"/>
  <c r="U390" i="2" s="1"/>
  <c r="U391" i="2" a="1"/>
  <c r="U391" i="2" s="1"/>
  <c r="U392" i="2" a="1"/>
  <c r="U392" i="2" s="1"/>
  <c r="U393" i="2" a="1"/>
  <c r="U393" i="2" s="1"/>
  <c r="U394" i="2" a="1"/>
  <c r="U394" i="2" s="1"/>
  <c r="U395" i="2" a="1"/>
  <c r="U395" i="2" s="1"/>
  <c r="U396" i="2" a="1"/>
  <c r="U396" i="2" s="1"/>
  <c r="U397" i="2" a="1"/>
  <c r="U397" i="2" s="1"/>
  <c r="U398" i="2" a="1"/>
  <c r="U398" i="2" s="1"/>
  <c r="U399" i="2" a="1"/>
  <c r="U399" i="2" s="1"/>
  <c r="U400" i="2" a="1"/>
  <c r="U400" i="2" s="1"/>
  <c r="U401" i="2" a="1"/>
  <c r="U401" i="2" s="1"/>
  <c r="U402" i="2" a="1"/>
  <c r="U402" i="2" s="1"/>
  <c r="U403" i="2" a="1"/>
  <c r="U403" i="2" s="1"/>
  <c r="U404" i="2" a="1"/>
  <c r="U404" i="2" s="1"/>
  <c r="U405" i="2" a="1"/>
  <c r="U405" i="2" s="1"/>
  <c r="U406" i="2" a="1"/>
  <c r="U406" i="2" s="1"/>
  <c r="U407" i="2" a="1"/>
  <c r="U407" i="2" s="1"/>
  <c r="U408" i="2" a="1"/>
  <c r="U408" i="2" s="1"/>
  <c r="U409" i="2" a="1"/>
  <c r="U409" i="2" s="1"/>
  <c r="U410" i="2" a="1"/>
  <c r="U410" i="2" s="1"/>
  <c r="U411" i="2" a="1"/>
  <c r="U411" i="2" s="1"/>
  <c r="U412" i="2" a="1"/>
  <c r="U412" i="2" s="1"/>
  <c r="U413" i="2" a="1"/>
  <c r="U413" i="2" s="1"/>
  <c r="U414" i="2" a="1"/>
  <c r="U414" i="2" s="1"/>
  <c r="U415" i="2" a="1"/>
  <c r="U415" i="2" s="1"/>
  <c r="U416" i="2" a="1"/>
  <c r="U416" i="2" s="1"/>
  <c r="U417" i="2" a="1"/>
  <c r="U417" i="2" s="1"/>
  <c r="U418" i="2" a="1"/>
  <c r="U418" i="2" s="1"/>
  <c r="U419" i="2" a="1"/>
  <c r="U419" i="2" s="1"/>
  <c r="U420" i="2" a="1"/>
  <c r="U420" i="2" s="1"/>
  <c r="U421" i="2" a="1"/>
  <c r="U421" i="2" s="1"/>
  <c r="U422" i="2" a="1"/>
  <c r="U422" i="2" s="1"/>
  <c r="U423" i="2" a="1"/>
  <c r="U423" i="2" s="1"/>
  <c r="U424" i="2" a="1"/>
  <c r="U424" i="2" s="1"/>
  <c r="U425" i="2" a="1"/>
  <c r="U425" i="2" s="1"/>
  <c r="U426" i="2" a="1"/>
  <c r="U426" i="2" s="1"/>
  <c r="U427" i="2" a="1"/>
  <c r="U427" i="2" s="1"/>
  <c r="U428" i="2" a="1"/>
  <c r="U428" i="2" s="1"/>
  <c r="U429" i="2" a="1"/>
  <c r="U429" i="2" s="1"/>
  <c r="U430" i="2" a="1"/>
  <c r="U430" i="2" s="1"/>
  <c r="U431" i="2" a="1"/>
  <c r="U431" i="2" s="1"/>
  <c r="U432" i="2" a="1"/>
  <c r="U432" i="2" s="1"/>
  <c r="U433" i="2" a="1"/>
  <c r="U433" i="2" s="1"/>
  <c r="U434" i="2" a="1"/>
  <c r="U434" i="2" s="1"/>
  <c r="U435" i="2" a="1"/>
  <c r="U435" i="2" s="1"/>
  <c r="U436" i="2" a="1"/>
  <c r="U436" i="2" s="1"/>
  <c r="U437" i="2" a="1"/>
  <c r="U437" i="2" s="1"/>
  <c r="U438" i="2" a="1"/>
  <c r="U438" i="2" s="1"/>
  <c r="U439" i="2" a="1"/>
  <c r="U439" i="2" s="1"/>
  <c r="U440" i="2" a="1"/>
  <c r="U440" i="2" s="1"/>
  <c r="U441" i="2" a="1"/>
  <c r="U441" i="2" s="1"/>
  <c r="U442" i="2" a="1"/>
  <c r="U442" i="2" s="1"/>
  <c r="U443" i="2" a="1"/>
  <c r="U443" i="2" s="1"/>
  <c r="U444" i="2" a="1"/>
  <c r="U444" i="2" s="1"/>
  <c r="U445" i="2" a="1"/>
  <c r="U445" i="2" s="1"/>
  <c r="U446" i="2" a="1"/>
  <c r="U446" i="2" s="1"/>
  <c r="U447" i="2" a="1"/>
  <c r="U447" i="2" s="1"/>
  <c r="U448" i="2" a="1"/>
  <c r="U448" i="2" s="1"/>
  <c r="U449" i="2" a="1"/>
  <c r="U449" i="2" s="1"/>
  <c r="U450" i="2" a="1"/>
  <c r="U450" i="2" s="1"/>
  <c r="U451" i="2" a="1"/>
  <c r="U451" i="2" s="1"/>
  <c r="U452" i="2" a="1"/>
  <c r="U452" i="2" s="1"/>
  <c r="U453" i="2" a="1"/>
  <c r="U453" i="2" s="1"/>
  <c r="U454" i="2" a="1"/>
  <c r="U454" i="2" s="1"/>
  <c r="U455" i="2" a="1"/>
  <c r="U455" i="2" s="1"/>
  <c r="U456" i="2" a="1"/>
  <c r="U456" i="2" s="1"/>
  <c r="U457" i="2" a="1"/>
  <c r="U457" i="2" s="1"/>
  <c r="U458" i="2" a="1"/>
  <c r="U458" i="2" s="1"/>
  <c r="U459" i="2" a="1"/>
  <c r="U459" i="2" s="1"/>
  <c r="U460" i="2" a="1"/>
  <c r="U460" i="2" s="1"/>
  <c r="U461" i="2" a="1"/>
  <c r="U461" i="2" s="1"/>
  <c r="U462" i="2" a="1"/>
  <c r="U462" i="2" s="1"/>
  <c r="U463" i="2" a="1"/>
  <c r="U463" i="2" s="1"/>
  <c r="U464" i="2" a="1"/>
  <c r="U464" i="2" s="1"/>
  <c r="U465" i="2" a="1"/>
  <c r="U465" i="2" s="1"/>
  <c r="U466" i="2" a="1"/>
  <c r="U466" i="2" s="1"/>
  <c r="U467" i="2" a="1"/>
  <c r="U467" i="2" s="1"/>
  <c r="U468" i="2" a="1"/>
  <c r="U468" i="2" s="1"/>
  <c r="U469" i="2" a="1"/>
  <c r="U469" i="2" s="1"/>
  <c r="U470" i="2" a="1"/>
  <c r="U470" i="2" s="1"/>
  <c r="U471" i="2" a="1"/>
  <c r="U471" i="2" s="1"/>
  <c r="U472" i="2" a="1"/>
  <c r="U472" i="2" s="1"/>
  <c r="U473" i="2" a="1"/>
  <c r="U473" i="2" s="1"/>
  <c r="U474" i="2" a="1"/>
  <c r="U474" i="2" s="1"/>
  <c r="U475" i="2" a="1"/>
  <c r="U475" i="2" s="1"/>
  <c r="U476" i="2" a="1"/>
  <c r="U476" i="2" s="1"/>
  <c r="U477" i="2" a="1"/>
  <c r="U477" i="2" s="1"/>
  <c r="U478" i="2" a="1"/>
  <c r="U478" i="2" s="1"/>
  <c r="U479" i="2" a="1"/>
  <c r="U479" i="2" s="1"/>
  <c r="U480" i="2" a="1"/>
  <c r="U480" i="2" s="1"/>
  <c r="U481" i="2" a="1"/>
  <c r="U481" i="2"/>
  <c r="U482" i="2" a="1"/>
  <c r="U482" i="2"/>
  <c r="U483" i="2" a="1"/>
  <c r="U483" i="2"/>
  <c r="U484" i="2" a="1"/>
  <c r="U484" i="2" s="1"/>
  <c r="U485" i="2" a="1"/>
  <c r="U485" i="2" s="1"/>
  <c r="U486" i="2" a="1"/>
  <c r="U486" i="2" s="1"/>
  <c r="U487" i="2" a="1"/>
  <c r="U487" i="2" s="1"/>
  <c r="U488" i="2" a="1"/>
  <c r="U488" i="2" s="1"/>
  <c r="U489" i="2" a="1"/>
  <c r="U489" i="2"/>
  <c r="U490" i="2" a="1"/>
  <c r="U490" i="2"/>
  <c r="U491" i="2" a="1"/>
  <c r="U491" i="2"/>
  <c r="U492" i="2" a="1"/>
  <c r="U492" i="2" s="1"/>
  <c r="U493" i="2" a="1"/>
  <c r="U493" i="2" s="1"/>
  <c r="U494" i="2" a="1"/>
  <c r="U494" i="2" s="1"/>
  <c r="U495" i="2" a="1"/>
  <c r="U495" i="2" s="1"/>
  <c r="U496" i="2" a="1"/>
  <c r="U496" i="2" s="1"/>
  <c r="U497" i="2" a="1"/>
  <c r="U497" i="2"/>
  <c r="U498" i="2" a="1"/>
  <c r="U498" i="2"/>
  <c r="U499" i="2" a="1"/>
  <c r="U499" i="2"/>
  <c r="U500" i="2" a="1"/>
  <c r="U500" i="2" s="1"/>
  <c r="U501" i="2" a="1"/>
  <c r="U501" i="2" s="1"/>
  <c r="U502" i="2" a="1"/>
  <c r="U502" i="2" s="1"/>
  <c r="U503" i="2" a="1"/>
  <c r="U503" i="2" s="1"/>
  <c r="U504" i="2" a="1"/>
  <c r="U504" i="2" s="1"/>
  <c r="U505" i="2" a="1"/>
  <c r="U505" i="2"/>
  <c r="U506" i="2" a="1"/>
  <c r="U506" i="2"/>
  <c r="U507" i="2" a="1"/>
  <c r="U507" i="2"/>
  <c r="U508" i="2" a="1"/>
  <c r="U508" i="2" s="1"/>
  <c r="U509" i="2" a="1"/>
  <c r="U509" i="2" s="1"/>
  <c r="U510" i="2" a="1"/>
  <c r="U510" i="2" s="1"/>
  <c r="U511" i="2" a="1"/>
  <c r="U511" i="2" s="1"/>
  <c r="U512" i="2" a="1"/>
  <c r="U512" i="2" s="1"/>
  <c r="U513" i="2" a="1"/>
  <c r="U513" i="2"/>
  <c r="U514" i="2" a="1"/>
  <c r="U514" i="2"/>
  <c r="U515" i="2" a="1"/>
  <c r="U515" i="2"/>
  <c r="U516" i="2" a="1"/>
  <c r="U516" i="2" s="1"/>
  <c r="U517" i="2" a="1"/>
  <c r="U517" i="2" s="1"/>
  <c r="U518" i="2" a="1"/>
  <c r="U518" i="2" s="1"/>
  <c r="U519" i="2" a="1"/>
  <c r="U519" i="2" s="1"/>
  <c r="U520" i="2" a="1"/>
  <c r="U520" i="2" s="1"/>
  <c r="U521" i="2" a="1"/>
  <c r="U521" i="2" s="1"/>
  <c r="U522" i="2" a="1"/>
  <c r="U522" i="2"/>
  <c r="U523" i="2" a="1"/>
  <c r="U523" i="2"/>
  <c r="U524" i="2" a="1"/>
  <c r="U524" i="2" s="1"/>
  <c r="U525" i="2" a="1"/>
  <c r="U525" i="2"/>
  <c r="U526" i="2" a="1"/>
  <c r="U526" i="2" s="1"/>
  <c r="U527" i="2" a="1"/>
  <c r="U527" i="2" s="1"/>
  <c r="U528" i="2" a="1"/>
  <c r="U528" i="2" s="1"/>
  <c r="U529" i="2" a="1"/>
  <c r="U529" i="2"/>
  <c r="U530" i="2" a="1"/>
  <c r="U530" i="2" s="1"/>
  <c r="U531" i="2" a="1"/>
  <c r="U531" i="2"/>
  <c r="U532" i="2" a="1"/>
  <c r="U532" i="2" s="1"/>
  <c r="U533" i="2" a="1"/>
  <c r="U533" i="2" s="1"/>
  <c r="U534" i="2" a="1"/>
  <c r="U534" i="2"/>
  <c r="U535" i="2" a="1"/>
  <c r="U535" i="2" s="1"/>
  <c r="U536" i="2" a="1"/>
  <c r="U536" i="2" s="1"/>
  <c r="U537" i="2" a="1"/>
  <c r="U537" i="2"/>
  <c r="U538" i="2" a="1"/>
  <c r="U538" i="2"/>
  <c r="U539" i="2" a="1"/>
  <c r="U539" i="2" s="1"/>
  <c r="U540" i="2" a="1"/>
  <c r="U540" i="2" s="1"/>
  <c r="U541" i="2" a="1"/>
  <c r="U541" i="2" s="1"/>
  <c r="U542" i="2" a="1"/>
  <c r="U542" i="2" s="1"/>
  <c r="U543" i="2" a="1"/>
  <c r="U543" i="2"/>
  <c r="U544" i="2" a="1"/>
  <c r="U544" i="2" s="1"/>
  <c r="U545" i="2" a="1"/>
  <c r="U545" i="2"/>
  <c r="U546" i="2" a="1"/>
  <c r="U546" i="2"/>
  <c r="U547" i="2" a="1"/>
  <c r="U547" i="2"/>
  <c r="U548" i="2" a="1"/>
  <c r="U548" i="2" s="1"/>
  <c r="U549" i="2" a="1"/>
  <c r="U549" i="2" s="1"/>
  <c r="U550" i="2" a="1"/>
  <c r="U550" i="2" s="1"/>
  <c r="U551" i="2" a="1"/>
  <c r="U551" i="2" s="1"/>
  <c r="U552" i="2" a="1"/>
  <c r="U552" i="2" s="1"/>
  <c r="U553" i="2" a="1"/>
  <c r="U553" i="2" s="1"/>
  <c r="U554" i="2" a="1"/>
  <c r="U554" i="2"/>
  <c r="U555" i="2" a="1"/>
  <c r="U555" i="2"/>
  <c r="U556" i="2" a="1"/>
  <c r="U556" i="2" s="1"/>
  <c r="U557" i="2" a="1"/>
  <c r="U557" i="2" s="1"/>
  <c r="U558" i="2" a="1"/>
  <c r="U558" i="2" s="1"/>
  <c r="U559" i="2" a="1"/>
  <c r="U559" i="2" s="1"/>
  <c r="U560" i="2" a="1"/>
  <c r="U560" i="2" s="1"/>
  <c r="U561" i="2" a="1"/>
  <c r="U561" i="2"/>
  <c r="U562" i="2" a="1"/>
  <c r="U562" i="2" s="1"/>
  <c r="U563" i="2" a="1"/>
  <c r="U563" i="2"/>
  <c r="U564" i="2" a="1"/>
  <c r="U564" i="2" s="1"/>
  <c r="U565" i="2" a="1"/>
  <c r="U565" i="2" s="1"/>
  <c r="U566" i="2" a="1"/>
  <c r="U566" i="2" s="1"/>
  <c r="U567" i="2" a="1"/>
  <c r="U567" i="2" s="1"/>
  <c r="U568" i="2" a="1"/>
  <c r="U568" i="2" s="1"/>
  <c r="U569" i="2" a="1"/>
  <c r="U569" i="2"/>
  <c r="U570" i="2" a="1"/>
  <c r="U570" i="2"/>
  <c r="U571" i="2" a="1"/>
  <c r="U571" i="2" s="1"/>
  <c r="U572" i="2" a="1"/>
  <c r="U572" i="2" s="1"/>
  <c r="U573" i="2" a="1"/>
  <c r="U573" i="2" s="1"/>
  <c r="U574" i="2" a="1"/>
  <c r="U574" i="2" s="1"/>
  <c r="U575" i="2" a="1"/>
  <c r="U575" i="2" s="1"/>
  <c r="U576" i="2" a="1"/>
  <c r="U576" i="2" s="1"/>
  <c r="U577" i="2" a="1"/>
  <c r="U577" i="2"/>
  <c r="U578" i="2" a="1"/>
  <c r="U578" i="2"/>
  <c r="U579" i="2" a="1"/>
  <c r="U579" i="2"/>
  <c r="U580" i="2" a="1"/>
  <c r="U580" i="2" s="1"/>
  <c r="U581" i="2" a="1"/>
  <c r="U581" i="2" s="1"/>
  <c r="U582" i="2" a="1"/>
  <c r="U582" i="2" s="1"/>
  <c r="U583" i="2" a="1"/>
  <c r="U583" i="2" s="1"/>
  <c r="U584" i="2" a="1"/>
  <c r="U584" i="2" s="1"/>
  <c r="U585" i="2" a="1"/>
  <c r="U585" i="2" s="1"/>
  <c r="U586" i="2" a="1"/>
  <c r="U586" i="2"/>
  <c r="U587" i="2" a="1"/>
  <c r="U587" i="2"/>
  <c r="U588" i="2" a="1"/>
  <c r="U588" i="2" s="1"/>
  <c r="U589" i="2" a="1"/>
  <c r="U589" i="2" s="1"/>
  <c r="U590" i="2" a="1"/>
  <c r="U590" i="2" s="1"/>
  <c r="U591" i="2" a="1"/>
  <c r="U591" i="2" s="1"/>
  <c r="U592" i="2" a="1"/>
  <c r="U592" i="2" s="1"/>
  <c r="U593" i="2" a="1"/>
  <c r="U593" i="2"/>
  <c r="U594" i="2" a="1"/>
  <c r="U594" i="2" s="1"/>
  <c r="U595" i="2" a="1"/>
  <c r="U595" i="2"/>
  <c r="U596" i="2" a="1"/>
  <c r="U596" i="2" s="1"/>
  <c r="U597" i="2" a="1"/>
  <c r="U597" i="2" s="1"/>
  <c r="U598" i="2" a="1"/>
  <c r="U598" i="2" s="1"/>
  <c r="U599" i="2" a="1"/>
  <c r="U599" i="2" s="1"/>
  <c r="U600" i="2" a="1"/>
  <c r="U600" i="2" s="1"/>
  <c r="U601" i="2" a="1"/>
  <c r="U601" i="2" s="1"/>
  <c r="U602" i="2" a="1"/>
  <c r="U602" i="2"/>
  <c r="U603" i="2" a="1"/>
  <c r="U603" i="2" s="1"/>
  <c r="U604" i="2" a="1"/>
  <c r="U604" i="2" s="1"/>
  <c r="U605" i="2" a="1"/>
  <c r="U605" i="2"/>
  <c r="U606" i="2" a="1"/>
  <c r="U606" i="2" s="1"/>
  <c r="U607" i="2" a="1"/>
  <c r="U607" i="2" s="1"/>
  <c r="U608" i="2" a="1"/>
  <c r="U608" i="2" s="1"/>
  <c r="U609" i="2" a="1"/>
  <c r="U609" i="2"/>
  <c r="U610" i="2" a="1"/>
  <c r="U610" i="2" s="1"/>
  <c r="U611" i="2" a="1"/>
  <c r="U611" i="2"/>
  <c r="U612" i="2" a="1"/>
  <c r="U612" i="2" s="1"/>
  <c r="U613" i="2" a="1"/>
  <c r="U613" i="2" s="1"/>
  <c r="U614" i="2" a="1"/>
  <c r="U614" i="2"/>
  <c r="U615" i="2" a="1"/>
  <c r="U615" i="2" s="1"/>
  <c r="U616" i="2" a="1"/>
  <c r="U616" i="2" s="1"/>
  <c r="U617" i="2" a="1"/>
  <c r="U617" i="2" s="1"/>
  <c r="U618" i="2" a="1"/>
  <c r="U618" i="2"/>
  <c r="U619" i="2" a="1"/>
  <c r="U619" i="2" s="1"/>
  <c r="U620" i="2" a="1"/>
  <c r="U620" i="2" s="1"/>
  <c r="U621" i="2" a="1"/>
  <c r="U621" i="2" s="1"/>
  <c r="U622" i="2" a="1"/>
  <c r="U622" i="2" s="1"/>
  <c r="U623" i="2" a="1"/>
  <c r="U623" i="2"/>
  <c r="U624" i="2" a="1"/>
  <c r="U624" i="2" s="1"/>
  <c r="U625" i="2" a="1"/>
  <c r="U625" i="2"/>
  <c r="U626" i="2" a="1"/>
  <c r="U626" i="2" s="1"/>
  <c r="U627" i="2" a="1"/>
  <c r="U627" i="2"/>
  <c r="U628" i="2" a="1"/>
  <c r="U628" i="2" s="1"/>
  <c r="U629" i="2" a="1"/>
  <c r="U629" i="2" s="1"/>
  <c r="U630" i="2" a="1"/>
  <c r="U630" i="2"/>
  <c r="U631" i="2" a="1"/>
  <c r="U631" i="2" s="1"/>
  <c r="U632" i="2" a="1"/>
  <c r="U632" i="2" s="1"/>
  <c r="U633" i="2" a="1"/>
  <c r="U633" i="2" s="1"/>
  <c r="U634" i="2" a="1"/>
  <c r="U634" i="2"/>
  <c r="U635" i="2" a="1"/>
  <c r="U635" i="2" s="1"/>
  <c r="U636" i="2" a="1"/>
  <c r="U636" i="2" s="1"/>
  <c r="U637" i="2" a="1"/>
  <c r="U637" i="2"/>
  <c r="U638" i="2" a="1"/>
  <c r="U638" i="2" s="1"/>
  <c r="U639" i="2" a="1"/>
  <c r="U639" i="2" s="1"/>
  <c r="U640" i="2" a="1"/>
  <c r="U640" i="2" s="1"/>
  <c r="U641" i="2" a="1"/>
  <c r="U641" i="2"/>
  <c r="U642" i="2" a="1"/>
  <c r="U642" i="2" s="1"/>
  <c r="U643" i="2" a="1"/>
  <c r="U643" i="2"/>
  <c r="U644" i="2" a="1"/>
  <c r="U644" i="2" s="1"/>
  <c r="U645" i="2" a="1"/>
  <c r="U645" i="2" s="1"/>
  <c r="U646" i="2" a="1"/>
  <c r="U646" i="2" s="1"/>
  <c r="U647" i="2" a="1"/>
  <c r="U647" i="2" s="1"/>
  <c r="U648" i="2" a="1"/>
  <c r="U648" i="2" s="1"/>
  <c r="U649" i="2" a="1"/>
  <c r="U649" i="2" s="1"/>
  <c r="U650" i="2" a="1"/>
  <c r="U650" i="2"/>
  <c r="U651" i="2" a="1"/>
  <c r="U651" i="2" s="1"/>
  <c r="U652" i="2" a="1"/>
  <c r="U652" i="2" s="1"/>
  <c r="U653" i="2" a="1"/>
  <c r="U653" i="2"/>
  <c r="U654" i="2" a="1"/>
  <c r="U654" i="2" s="1"/>
  <c r="U655" i="2" a="1"/>
  <c r="U655" i="2"/>
  <c r="U656" i="2" a="1"/>
  <c r="U656" i="2" s="1"/>
  <c r="U657" i="2" a="1"/>
  <c r="U657" i="2"/>
  <c r="U658" i="2" a="1"/>
  <c r="U658" i="2" s="1"/>
  <c r="U659" i="2" a="1"/>
  <c r="U659" i="2"/>
  <c r="U660" i="2" a="1"/>
  <c r="U660" i="2" s="1"/>
  <c r="U661" i="2" a="1"/>
  <c r="U661" i="2" s="1"/>
  <c r="U662" i="2" a="1"/>
  <c r="U662" i="2" s="1"/>
  <c r="U663" i="2" a="1"/>
  <c r="U663" i="2" s="1"/>
  <c r="U664" i="2" a="1"/>
  <c r="U664" i="2" s="1"/>
  <c r="U665" i="2" a="1"/>
  <c r="U665" i="2" s="1"/>
  <c r="U666" i="2" a="1"/>
  <c r="U666" i="2"/>
  <c r="U667" i="2" a="1"/>
  <c r="U667" i="2"/>
  <c r="U668" i="2" a="1"/>
  <c r="U668" i="2" s="1"/>
  <c r="U669" i="2" a="1"/>
  <c r="U669" i="2" s="1"/>
  <c r="U670" i="2" a="1"/>
  <c r="U670" i="2" s="1"/>
  <c r="U671" i="2" a="1"/>
  <c r="U671" i="2" s="1"/>
  <c r="U672" i="2" a="1"/>
  <c r="U672" i="2" s="1"/>
  <c r="U673" i="2" a="1"/>
  <c r="U673" i="2"/>
  <c r="U674" i="2" a="1"/>
  <c r="U674" i="2" s="1"/>
  <c r="U675" i="2" a="1"/>
  <c r="U675" i="2"/>
  <c r="U676" i="2" a="1"/>
  <c r="U676" i="2" s="1"/>
  <c r="U677" i="2" a="1"/>
  <c r="U677" i="2" s="1"/>
  <c r="U678" i="2" a="1"/>
  <c r="U678" i="2" s="1"/>
  <c r="U679" i="2" a="1"/>
  <c r="U679" i="2" s="1"/>
  <c r="U680" i="2" a="1"/>
  <c r="U680" i="2" s="1"/>
  <c r="U681" i="2" a="1"/>
  <c r="U681" i="2" s="1"/>
  <c r="U682" i="2" a="1"/>
  <c r="U682" i="2"/>
  <c r="U683" i="2" a="1"/>
  <c r="U683" i="2" s="1"/>
  <c r="U684" i="2" a="1"/>
  <c r="U684" i="2" s="1"/>
  <c r="U685" i="2" a="1"/>
  <c r="U685" i="2"/>
  <c r="U686" i="2" a="1"/>
  <c r="U686" i="2" s="1"/>
  <c r="U687" i="2" a="1"/>
  <c r="U687" i="2"/>
  <c r="U688" i="2" a="1"/>
  <c r="U688" i="2" s="1"/>
  <c r="U689" i="2" a="1"/>
  <c r="U689" i="2"/>
  <c r="U690" i="2" a="1"/>
  <c r="U690" i="2"/>
  <c r="U691" i="2" a="1"/>
  <c r="U691" i="2"/>
  <c r="U692" i="2" a="1"/>
  <c r="U692" i="2" s="1"/>
  <c r="U693" i="2" a="1"/>
  <c r="U693" i="2"/>
  <c r="U694" i="2" a="1"/>
  <c r="U694" i="2" s="1"/>
  <c r="U695" i="2" a="1"/>
  <c r="U695" i="2"/>
  <c r="U696" i="2" a="1"/>
  <c r="U696" i="2" s="1"/>
  <c r="U697" i="2" a="1"/>
  <c r="U697" i="2"/>
  <c r="U698" i="2" a="1"/>
  <c r="U698" i="2" s="1"/>
  <c r="U699" i="2" a="1"/>
  <c r="U699" i="2"/>
  <c r="U700" i="2" a="1"/>
  <c r="U700" i="2" s="1"/>
  <c r="U701" i="2" a="1"/>
  <c r="U701" i="2"/>
  <c r="U702" i="2" a="1"/>
  <c r="U702" i="2"/>
  <c r="U703" i="2" a="1"/>
  <c r="U703" i="2"/>
  <c r="U704" i="2" a="1"/>
  <c r="U704" i="2" s="1"/>
  <c r="U705" i="2" a="1"/>
  <c r="U705" i="2"/>
  <c r="U706" i="2" a="1"/>
  <c r="U706" i="2" s="1"/>
  <c r="U707" i="2" a="1"/>
  <c r="U707" i="2"/>
  <c r="U708" i="2" a="1"/>
  <c r="U708" i="2" s="1"/>
  <c r="U709" i="2" a="1"/>
  <c r="U709" i="2"/>
  <c r="U710" i="2" a="1"/>
  <c r="U710" i="2"/>
  <c r="U711" i="2" a="1"/>
  <c r="U711" i="2"/>
  <c r="U712" i="2" a="1"/>
  <c r="U712" i="2" s="1"/>
  <c r="U713" i="2" a="1"/>
  <c r="U713" i="2"/>
  <c r="U714" i="2" a="1"/>
  <c r="U714" i="2" s="1"/>
  <c r="U715" i="2" a="1"/>
  <c r="U715" i="2"/>
  <c r="U716" i="2" a="1"/>
  <c r="U716" i="2" s="1"/>
  <c r="U717" i="2" a="1"/>
  <c r="U717" i="2"/>
  <c r="U718" i="2" a="1"/>
  <c r="U718" i="2" s="1"/>
  <c r="U719" i="2" a="1"/>
  <c r="U719" i="2"/>
  <c r="U720" i="2" a="1"/>
  <c r="U720" i="2" s="1"/>
  <c r="U721" i="2" a="1"/>
  <c r="U721" i="2"/>
  <c r="U722" i="2" a="1"/>
  <c r="U722" i="2"/>
  <c r="U723" i="2" a="1"/>
  <c r="U723" i="2"/>
  <c r="U724" i="2" a="1"/>
  <c r="U724" i="2" s="1"/>
  <c r="U725" i="2" a="1"/>
  <c r="U725" i="2"/>
  <c r="U726" i="2" a="1"/>
  <c r="U726" i="2" s="1"/>
  <c r="U727" i="2" a="1"/>
  <c r="U727" i="2"/>
  <c r="U728" i="2" a="1"/>
  <c r="U728" i="2" s="1"/>
  <c r="U729" i="2" a="1"/>
  <c r="U729" i="2"/>
  <c r="U730" i="2" a="1"/>
  <c r="U730" i="2" s="1"/>
  <c r="U731" i="2" a="1"/>
  <c r="U731" i="2"/>
  <c r="U732" i="2" a="1"/>
  <c r="U732" i="2" s="1"/>
  <c r="U733" i="2" a="1"/>
  <c r="U733" i="2"/>
  <c r="U734" i="2" a="1"/>
  <c r="U734" i="2"/>
  <c r="U735" i="2" a="1"/>
  <c r="U735" i="2" s="1"/>
  <c r="U736" i="2" a="1"/>
  <c r="U736" i="2" s="1"/>
  <c r="U737" i="2" a="1"/>
  <c r="U737" i="2"/>
  <c r="U738" i="2" a="1"/>
  <c r="U738" i="2" s="1"/>
  <c r="U739" i="2" a="1"/>
  <c r="U739" i="2" s="1"/>
  <c r="U740" i="2" a="1"/>
  <c r="U740" i="2" s="1"/>
  <c r="U741" i="2" a="1"/>
  <c r="U741" i="2"/>
  <c r="U742" i="2" a="1"/>
  <c r="U742" i="2"/>
  <c r="U743" i="2" a="1"/>
  <c r="U743" i="2"/>
  <c r="U744" i="2" a="1"/>
  <c r="U744" i="2" s="1"/>
  <c r="U745" i="2" a="1"/>
  <c r="U745" i="2"/>
  <c r="U746" i="2" a="1"/>
  <c r="U746" i="2" s="1"/>
  <c r="U747" i="2" a="1"/>
  <c r="U747" i="2" s="1"/>
  <c r="U748" i="2" a="1"/>
  <c r="U748" i="2" s="1"/>
  <c r="U749" i="2" a="1"/>
  <c r="U749" i="2" s="1"/>
  <c r="U750" i="2" a="1"/>
  <c r="U750" i="2" s="1"/>
  <c r="U751" i="2" a="1"/>
  <c r="U751" i="2"/>
  <c r="U752" i="2" a="1"/>
  <c r="U752" i="2" s="1"/>
  <c r="U753" i="2" a="1"/>
  <c r="U753" i="2" s="1"/>
  <c r="U754" i="2" a="1"/>
  <c r="U754" i="2"/>
  <c r="U755" i="2" a="1"/>
  <c r="U755" i="2" s="1"/>
  <c r="U756" i="2" a="1"/>
  <c r="U756" i="2" s="1"/>
  <c r="U757" i="2" a="1"/>
  <c r="U757" i="2"/>
  <c r="U758" i="2" a="1"/>
  <c r="U758" i="2" s="1"/>
  <c r="U759" i="2" a="1"/>
  <c r="U759" i="2" s="1"/>
  <c r="U760" i="2" a="1"/>
  <c r="U760" i="2" s="1"/>
  <c r="U761" i="2" a="1"/>
  <c r="U761" i="2" s="1"/>
  <c r="U762" i="2" a="1"/>
  <c r="U762" i="2"/>
  <c r="U763" i="2" a="1"/>
  <c r="U763" i="2"/>
  <c r="U764" i="2" a="1"/>
  <c r="U764" i="2" s="1"/>
  <c r="U765" i="2" a="1"/>
  <c r="U765" i="2"/>
  <c r="U766" i="2" a="1"/>
  <c r="U766" i="2"/>
  <c r="U767" i="2" a="1"/>
  <c r="U767" i="2" s="1"/>
  <c r="U768" i="2" a="1"/>
  <c r="U768" i="2" s="1"/>
  <c r="U769" i="2" a="1"/>
  <c r="U769" i="2" s="1"/>
  <c r="U770" i="2" a="1"/>
  <c r="U770" i="2" s="1"/>
  <c r="U771" i="2" a="1"/>
  <c r="U771" i="2"/>
  <c r="U772" i="2" a="1"/>
  <c r="U772" i="2" s="1"/>
  <c r="U773" i="2" a="1"/>
  <c r="U773" i="2" s="1"/>
  <c r="U774" i="2" a="1"/>
  <c r="U774" i="2"/>
  <c r="U775" i="2" a="1"/>
  <c r="U775" i="2"/>
  <c r="U776" i="2" a="1"/>
  <c r="U776" i="2" s="1"/>
  <c r="U777" i="2" a="1"/>
  <c r="U777" i="2"/>
  <c r="U778" i="2" a="1"/>
  <c r="U778" i="2" s="1"/>
  <c r="U779" i="2" a="1"/>
  <c r="U779" i="2" s="1"/>
  <c r="U780" i="2" a="1"/>
  <c r="U780" i="2" s="1"/>
  <c r="U781" i="2" a="1"/>
  <c r="U781" i="2" s="1"/>
  <c r="U782" i="2" a="1"/>
  <c r="U782" i="2" s="1"/>
  <c r="U783" i="2" a="1"/>
  <c r="U783" i="2"/>
  <c r="U784" i="2" a="1"/>
  <c r="U784" i="2" s="1"/>
  <c r="U785" i="2" a="1"/>
  <c r="U785" i="2"/>
  <c r="U786" i="2" a="1"/>
  <c r="U786" i="2"/>
  <c r="U787" i="2" a="1"/>
  <c r="U787" i="2" s="1"/>
  <c r="U788" i="2" a="1"/>
  <c r="U788" i="2" s="1"/>
  <c r="U789" i="2" a="1"/>
  <c r="U789" i="2"/>
  <c r="U790" i="2" a="1"/>
  <c r="U790" i="2" s="1"/>
  <c r="U791" i="2" a="1"/>
  <c r="U791" i="2" s="1"/>
  <c r="U792" i="2" a="1"/>
  <c r="U792" i="2" s="1"/>
  <c r="U793" i="2" a="1"/>
  <c r="U793" i="2" s="1"/>
  <c r="U794" i="2" a="1"/>
  <c r="U794" i="2"/>
  <c r="U795" i="2" a="1"/>
  <c r="U795" i="2"/>
  <c r="U796" i="2" a="1"/>
  <c r="U796" i="2" s="1"/>
  <c r="U797" i="2" a="1"/>
  <c r="U797" i="2"/>
  <c r="U798" i="2" a="1"/>
  <c r="U798" i="2"/>
  <c r="U799" i="2" a="1"/>
  <c r="U799" i="2" s="1"/>
  <c r="U800" i="2" a="1"/>
  <c r="U800" i="2" s="1"/>
  <c r="U801" i="2" a="1"/>
  <c r="U801" i="2" s="1"/>
  <c r="U802" i="2" a="1"/>
  <c r="U802" i="2" s="1"/>
  <c r="U803" i="2" a="1"/>
  <c r="U803" i="2"/>
  <c r="U804" i="2" a="1"/>
  <c r="U804" i="2" s="1"/>
  <c r="U805" i="2" a="1"/>
  <c r="U805" i="2" s="1"/>
  <c r="U806" i="2" a="1"/>
  <c r="U806" i="2"/>
  <c r="U807" i="2" a="1"/>
  <c r="U807" i="2"/>
  <c r="U808" i="2" a="1"/>
  <c r="U808" i="2" s="1"/>
  <c r="U809" i="2" a="1"/>
  <c r="U809" i="2"/>
  <c r="U810" i="2" a="1"/>
  <c r="U810" i="2" s="1"/>
  <c r="U811" i="2" a="1"/>
  <c r="U811" i="2" s="1"/>
  <c r="U812" i="2" a="1"/>
  <c r="U812" i="2" s="1"/>
  <c r="U813" i="2" a="1"/>
  <c r="U813" i="2" s="1"/>
  <c r="U814" i="2" a="1"/>
  <c r="U814" i="2" s="1"/>
  <c r="U815" i="2" a="1"/>
  <c r="U815" i="2"/>
  <c r="U816" i="2" a="1"/>
  <c r="U816" i="2" s="1"/>
  <c r="U817" i="2" a="1"/>
  <c r="U817" i="2"/>
  <c r="U818" i="2" a="1"/>
  <c r="U818" i="2"/>
  <c r="U819" i="2" a="1"/>
  <c r="U819" i="2" s="1"/>
  <c r="U820" i="2" a="1"/>
  <c r="U820" i="2" s="1"/>
  <c r="U821" i="2" a="1"/>
  <c r="U821" i="2"/>
  <c r="U822" i="2" a="1"/>
  <c r="U822" i="2" s="1"/>
  <c r="U823" i="2" a="1"/>
  <c r="U823" i="2" s="1"/>
  <c r="U824" i="2" a="1"/>
  <c r="U824" i="2" s="1"/>
  <c r="U825" i="2" a="1"/>
  <c r="U825" i="2" s="1"/>
  <c r="U826" i="2" a="1"/>
  <c r="U826" i="2"/>
  <c r="U827" i="2" a="1"/>
  <c r="U827" i="2"/>
  <c r="U828" i="2" a="1"/>
  <c r="U828" i="2" s="1"/>
  <c r="U829" i="2" a="1"/>
  <c r="U829" i="2"/>
  <c r="U830" i="2" a="1"/>
  <c r="U830" i="2"/>
  <c r="U831" i="2" a="1"/>
  <c r="U831" i="2" s="1"/>
  <c r="U832" i="2" a="1"/>
  <c r="U832" i="2" s="1"/>
  <c r="U833" i="2" a="1"/>
  <c r="U833" i="2" s="1"/>
  <c r="U834" i="2" a="1"/>
  <c r="U834" i="2" s="1"/>
  <c r="U835" i="2" a="1"/>
  <c r="U835" i="2"/>
  <c r="U836" i="2" a="1"/>
  <c r="U836" i="2" s="1"/>
  <c r="U837" i="2" a="1"/>
  <c r="U837" i="2" s="1"/>
  <c r="U838" i="2" a="1"/>
  <c r="U838" i="2"/>
  <c r="U839" i="2" a="1"/>
  <c r="U839" i="2"/>
  <c r="U840" i="2" a="1"/>
  <c r="U840" i="2" s="1"/>
  <c r="U841" i="2" a="1"/>
  <c r="U841" i="2"/>
  <c r="U842" i="2" a="1"/>
  <c r="U842" i="2" s="1"/>
  <c r="U843" i="2" a="1"/>
  <c r="U843" i="2" s="1"/>
  <c r="U844" i="2" a="1"/>
  <c r="U844" i="2" s="1"/>
  <c r="U845" i="2" a="1"/>
  <c r="U845" i="2" s="1"/>
  <c r="U846" i="2" a="1"/>
  <c r="U846" i="2" s="1"/>
  <c r="U847" i="2" a="1"/>
  <c r="U847" i="2"/>
  <c r="U848" i="2" a="1"/>
  <c r="U848" i="2" s="1"/>
  <c r="U849" i="2" a="1"/>
  <c r="U849" i="2"/>
  <c r="U850" i="2" a="1"/>
  <c r="U850" i="2"/>
  <c r="U851" i="2" a="1"/>
  <c r="U851" i="2" s="1"/>
  <c r="U852" i="2" a="1"/>
  <c r="U852" i="2" s="1"/>
  <c r="U853" i="2" a="1"/>
  <c r="U853" i="2"/>
  <c r="U854" i="2" a="1"/>
  <c r="U854" i="2" s="1"/>
  <c r="U855" i="2" a="1"/>
  <c r="U855" i="2" s="1"/>
  <c r="U856" i="2" a="1"/>
  <c r="U856" i="2" s="1"/>
  <c r="U857" i="2" a="1"/>
  <c r="U857" i="2" s="1"/>
  <c r="U858" i="2" a="1"/>
  <c r="U858" i="2"/>
  <c r="U859" i="2" a="1"/>
  <c r="U859" i="2"/>
  <c r="U860" i="2" a="1"/>
  <c r="U860" i="2" s="1"/>
  <c r="U861" i="2" a="1"/>
  <c r="U861" i="2"/>
  <c r="U862" i="2" a="1"/>
  <c r="U862" i="2"/>
  <c r="U863" i="2" a="1"/>
  <c r="U863" i="2" s="1"/>
  <c r="U864" i="2" a="1"/>
  <c r="U864" i="2" s="1"/>
  <c r="U865" i="2" a="1"/>
  <c r="U865" i="2" s="1"/>
  <c r="U866" i="2" a="1"/>
  <c r="U866" i="2" s="1"/>
  <c r="U867" i="2" a="1"/>
  <c r="U867" i="2"/>
  <c r="U868" i="2" a="1"/>
  <c r="U868" i="2" s="1"/>
  <c r="U869" i="2" a="1"/>
  <c r="U869" i="2" s="1"/>
  <c r="U870" i="2" a="1"/>
  <c r="U870" i="2"/>
  <c r="U871" i="2" a="1"/>
  <c r="U871" i="2"/>
  <c r="U872" i="2" a="1"/>
  <c r="U872" i="2" s="1"/>
  <c r="U873" i="2" a="1"/>
  <c r="U873" i="2"/>
  <c r="U874" i="2" a="1"/>
  <c r="U874" i="2" s="1"/>
  <c r="U875" i="2" a="1"/>
  <c r="U875" i="2" s="1"/>
  <c r="U876" i="2" a="1"/>
  <c r="U876" i="2" s="1"/>
  <c r="U877" i="2" a="1"/>
  <c r="U877" i="2" s="1"/>
  <c r="U878" i="2" a="1"/>
  <c r="U878" i="2" s="1"/>
  <c r="U879" i="2" a="1"/>
  <c r="U879" i="2"/>
  <c r="U880" i="2" a="1"/>
  <c r="U880" i="2" s="1"/>
  <c r="U881" i="2" a="1"/>
  <c r="U881" i="2"/>
  <c r="U882" i="2" a="1"/>
  <c r="U882" i="2"/>
  <c r="U883" i="2" a="1"/>
  <c r="U883" i="2" s="1"/>
  <c r="U884" i="2" a="1"/>
  <c r="U884" i="2" s="1"/>
  <c r="U885" i="2" a="1"/>
  <c r="U885" i="2"/>
  <c r="U886" i="2" a="1"/>
  <c r="U886" i="2" s="1"/>
  <c r="U887" i="2" a="1"/>
  <c r="U887" i="2" s="1"/>
  <c r="U888" i="2" a="1"/>
  <c r="U888" i="2" s="1"/>
  <c r="U889" i="2" a="1"/>
  <c r="U889" i="2" s="1"/>
  <c r="U890" i="2" a="1"/>
  <c r="U890" i="2"/>
  <c r="U891" i="2" a="1"/>
  <c r="U891" i="2"/>
  <c r="U892" i="2" a="1"/>
  <c r="U892" i="2" s="1"/>
  <c r="U893" i="2" a="1"/>
  <c r="U893" i="2"/>
  <c r="U894" i="2" a="1"/>
  <c r="U894" i="2"/>
  <c r="U895" i="2" a="1"/>
  <c r="U895" i="2" s="1"/>
  <c r="U896" i="2" a="1"/>
  <c r="U896" i="2" s="1"/>
  <c r="U897" i="2" a="1"/>
  <c r="U897" i="2" s="1"/>
  <c r="U898" i="2" a="1"/>
  <c r="U898" i="2" s="1"/>
  <c r="U899" i="2" a="1"/>
  <c r="U899" i="2"/>
  <c r="U900" i="2" a="1"/>
  <c r="U900" i="2" s="1"/>
  <c r="U901" i="2" a="1"/>
  <c r="U901" i="2" s="1"/>
  <c r="U902" i="2" a="1"/>
  <c r="U902" i="2"/>
  <c r="U903" i="2" a="1"/>
  <c r="U903" i="2"/>
  <c r="U904" i="2" a="1"/>
  <c r="U904" i="2" s="1"/>
  <c r="U905" i="2" a="1"/>
  <c r="U905" i="2"/>
  <c r="U906" i="2" a="1"/>
  <c r="U906" i="2" s="1"/>
  <c r="U907" i="2" a="1"/>
  <c r="U907" i="2" s="1"/>
  <c r="U908" i="2" a="1"/>
  <c r="U908" i="2" s="1"/>
  <c r="U909" i="2" a="1"/>
  <c r="U909" i="2" s="1"/>
  <c r="U910" i="2" a="1"/>
  <c r="U910" i="2" s="1"/>
  <c r="U911" i="2" a="1"/>
  <c r="U911" i="2"/>
  <c r="U912" i="2" a="1"/>
  <c r="U912" i="2" s="1"/>
  <c r="U913" i="2" a="1"/>
  <c r="U913" i="2"/>
  <c r="U914" i="2" a="1"/>
  <c r="U914" i="2"/>
  <c r="U915" i="2" a="1"/>
  <c r="U915" i="2" s="1"/>
  <c r="U916" i="2" a="1"/>
  <c r="U916" i="2" s="1"/>
  <c r="U917" i="2" a="1"/>
  <c r="U917" i="2"/>
  <c r="U918" i="2" a="1"/>
  <c r="U918" i="2" s="1"/>
  <c r="U919" i="2" a="1"/>
  <c r="U919" i="2" s="1"/>
  <c r="U920" i="2" a="1"/>
  <c r="U920" i="2" s="1"/>
  <c r="U921" i="2" a="1"/>
  <c r="U921" i="2" s="1"/>
  <c r="U922" i="2" a="1"/>
  <c r="U922" i="2"/>
  <c r="U923" i="2" a="1"/>
  <c r="U923" i="2"/>
  <c r="U924" i="2" a="1"/>
  <c r="U924" i="2" s="1"/>
  <c r="U925" i="2" a="1"/>
  <c r="U925" i="2"/>
  <c r="U926" i="2" a="1"/>
  <c r="U926" i="2"/>
  <c r="U927" i="2" a="1"/>
  <c r="U927" i="2" s="1"/>
  <c r="U928" i="2" a="1"/>
  <c r="U928" i="2" s="1"/>
  <c r="U929" i="2" a="1"/>
  <c r="U929" i="2" s="1"/>
  <c r="U930" i="2" a="1"/>
  <c r="U930" i="2" s="1"/>
  <c r="U931" i="2" a="1"/>
  <c r="U931" i="2"/>
  <c r="U932" i="2" a="1"/>
  <c r="U932" i="2" s="1"/>
  <c r="U933" i="2" a="1"/>
  <c r="U933" i="2"/>
  <c r="U934" i="2" a="1"/>
  <c r="U934" i="2"/>
  <c r="U935" i="2" a="1"/>
  <c r="U935" i="2"/>
  <c r="U936" i="2" a="1"/>
  <c r="U936" i="2" s="1"/>
  <c r="U937" i="2" a="1"/>
  <c r="U937" i="2"/>
  <c r="U938" i="2" a="1"/>
  <c r="U938" i="2" s="1"/>
  <c r="U939" i="2" a="1"/>
  <c r="U939" i="2" s="1"/>
  <c r="U940" i="2" a="1"/>
  <c r="U940" i="2" s="1"/>
  <c r="U941" i="2" a="1"/>
  <c r="U941" i="2" s="1"/>
  <c r="U942" i="2" a="1"/>
  <c r="U942" i="2" s="1"/>
  <c r="U943" i="2" a="1"/>
  <c r="U943" i="2"/>
  <c r="U944" i="2" a="1"/>
  <c r="U944" i="2" s="1"/>
  <c r="U945" i="2" a="1"/>
  <c r="U945" i="2"/>
  <c r="U946" i="2" a="1"/>
  <c r="U946" i="2"/>
  <c r="U947" i="2" a="1"/>
  <c r="U947" i="2" s="1"/>
  <c r="U948" i="2" a="1"/>
  <c r="U948" i="2" s="1"/>
  <c r="U949" i="2" a="1"/>
  <c r="U949" i="2"/>
  <c r="U950" i="2" a="1"/>
  <c r="U950" i="2" s="1"/>
  <c r="U951" i="2" a="1"/>
  <c r="U951" i="2"/>
  <c r="U952" i="2" a="1"/>
  <c r="U952" i="2" s="1"/>
  <c r="U953" i="2" a="1"/>
  <c r="U953" i="2" s="1"/>
  <c r="U954" i="2" a="1"/>
  <c r="U954" i="2"/>
  <c r="U955" i="2" a="1"/>
  <c r="U955" i="2"/>
  <c r="U956" i="2" a="1"/>
  <c r="U956" i="2" s="1"/>
  <c r="U957" i="2" a="1"/>
  <c r="U957" i="2"/>
  <c r="U958" i="2" a="1"/>
  <c r="U958" i="2"/>
  <c r="U959" i="2" a="1"/>
  <c r="U959" i="2" s="1"/>
  <c r="U960" i="2" a="1"/>
  <c r="U960" i="2" s="1"/>
  <c r="U961" i="2" a="1"/>
  <c r="U961" i="2" s="1"/>
  <c r="U962" i="2" a="1"/>
  <c r="U962" i="2" s="1"/>
  <c r="U963" i="2" a="1"/>
  <c r="U963" i="2"/>
  <c r="U964" i="2" a="1"/>
  <c r="U964" i="2" s="1"/>
  <c r="U965" i="2" a="1"/>
  <c r="U965" i="2"/>
  <c r="U966" i="2" a="1"/>
  <c r="U966" i="2" s="1"/>
  <c r="U967" i="2" a="1"/>
  <c r="U967" i="2"/>
  <c r="U968" i="2" a="1"/>
  <c r="U968" i="2" s="1"/>
  <c r="U969" i="2" a="1"/>
  <c r="U969" i="2"/>
  <c r="U970" i="2" a="1"/>
  <c r="U970" i="2" s="1"/>
  <c r="U971" i="2" a="1"/>
  <c r="U971" i="2" s="1"/>
  <c r="U972" i="2" a="1"/>
  <c r="U972" i="2" s="1"/>
  <c r="U973" i="2" a="1"/>
  <c r="U973" i="2" s="1"/>
  <c r="U974" i="2" a="1"/>
  <c r="U974" i="2" s="1"/>
  <c r="U975" i="2" a="1"/>
  <c r="U975" i="2"/>
  <c r="U976" i="2" a="1"/>
  <c r="U976" i="2" s="1"/>
  <c r="U977" i="2" a="1"/>
  <c r="U977" i="2" s="1"/>
  <c r="U978" i="2" a="1"/>
  <c r="U978" i="2"/>
  <c r="U979" i="2" a="1"/>
  <c r="U979" i="2" s="1"/>
  <c r="U980" i="2" a="1"/>
  <c r="U980" i="2" s="1"/>
  <c r="U981" i="2" a="1"/>
  <c r="U981" i="2"/>
  <c r="U982" i="2" a="1"/>
  <c r="U982" i="2" s="1"/>
  <c r="U983" i="2" a="1"/>
  <c r="U983" i="2"/>
  <c r="U984" i="2" a="1"/>
  <c r="U984" i="2" s="1"/>
  <c r="U985" i="2" a="1"/>
  <c r="U985" i="2" s="1"/>
  <c r="U986" i="2" a="1"/>
  <c r="U986" i="2" s="1"/>
  <c r="U987" i="2" a="1"/>
  <c r="U987" i="2"/>
  <c r="U988" i="2" a="1"/>
  <c r="U988" i="2" s="1"/>
  <c r="U989" i="2" a="1"/>
  <c r="U989" i="2" s="1"/>
  <c r="U990" i="2" a="1"/>
  <c r="U990" i="2"/>
  <c r="U991" i="2" a="1"/>
  <c r="U991" i="2" s="1"/>
  <c r="U992" i="2" a="1"/>
  <c r="U992" i="2" s="1"/>
  <c r="U993" i="2" a="1"/>
  <c r="U993" i="2"/>
  <c r="U994" i="2" a="1"/>
  <c r="U994" i="2" s="1"/>
  <c r="U995" i="2" a="1"/>
  <c r="U995" i="2" s="1"/>
  <c r="U996" i="2" a="1"/>
  <c r="U996" i="2"/>
  <c r="U997" i="2" a="1"/>
  <c r="U997" i="2" s="1"/>
  <c r="U998" i="2" a="1"/>
  <c r="U998" i="2" s="1"/>
  <c r="U999" i="2" a="1"/>
  <c r="U999" i="2" s="1"/>
  <c r="U1000" i="2" a="1"/>
  <c r="U1000" i="2" s="1"/>
  <c r="U1001" i="2" a="1"/>
  <c r="U1001" i="2"/>
  <c r="U1002" i="2" a="1"/>
  <c r="U1002" i="2" s="1"/>
  <c r="U1003" i="2" a="1"/>
  <c r="U1003" i="2" s="1"/>
  <c r="U1004" i="2" a="1"/>
  <c r="U1004" i="2" s="1"/>
  <c r="U1005" i="2" a="1"/>
  <c r="U1005" i="2" s="1"/>
  <c r="U1006" i="2" a="1"/>
  <c r="U1006" i="2" s="1"/>
  <c r="U1007" i="2" a="1"/>
  <c r="U1007" i="2"/>
  <c r="U1008" i="2" a="1"/>
  <c r="U1008" i="2" s="1"/>
  <c r="U1009" i="2" a="1"/>
  <c r="U1009" i="2" s="1"/>
  <c r="U1010" i="2" a="1"/>
  <c r="U1010" i="2" s="1"/>
  <c r="U1011" i="2" a="1"/>
  <c r="U1011" i="2" s="1"/>
  <c r="U1012" i="2" a="1"/>
  <c r="U1012" i="2" s="1"/>
  <c r="U1013" i="2" a="1"/>
  <c r="U1013" i="2" s="1"/>
  <c r="U1014" i="2" a="1"/>
  <c r="U1014" i="2" s="1"/>
  <c r="U1015" i="2" a="1"/>
  <c r="U1015" i="2"/>
  <c r="U1016" i="2" a="1"/>
  <c r="U1016" i="2"/>
  <c r="U1017" i="2" a="1"/>
  <c r="U1017" i="2" s="1"/>
  <c r="U1018" i="2" a="1"/>
  <c r="U1018" i="2" s="1"/>
  <c r="U1019" i="2" a="1"/>
  <c r="U1019" i="2" s="1"/>
  <c r="U1020" i="2" a="1"/>
  <c r="U1020" i="2" s="1"/>
  <c r="U1021" i="2" a="1"/>
  <c r="U1021" i="2" s="1"/>
  <c r="U1022" i="2" a="1"/>
  <c r="U1022" i="2" s="1"/>
  <c r="U1023" i="2" a="1"/>
  <c r="U1023" i="2" s="1"/>
  <c r="U1024" i="2" a="1"/>
  <c r="U1024" i="2"/>
  <c r="U1025" i="2" a="1"/>
  <c r="U1025" i="2"/>
  <c r="U1026" i="2" a="1"/>
  <c r="U1026" i="2" s="1"/>
  <c r="U1027" i="2" a="1"/>
  <c r="U1027" i="2" s="1"/>
  <c r="U1028" i="2" a="1"/>
  <c r="U1028" i="2" s="1"/>
  <c r="U1029" i="2" a="1"/>
  <c r="U1029" i="2" s="1"/>
  <c r="U1030" i="2" a="1"/>
  <c r="U1030" i="2" s="1"/>
  <c r="U1031" i="2" a="1"/>
  <c r="U1031" i="2" s="1"/>
  <c r="U1032" i="2" a="1"/>
  <c r="U1032" i="2"/>
  <c r="U1033" i="2" a="1"/>
  <c r="U1033" i="2"/>
  <c r="U1034" i="2" a="1"/>
  <c r="U1034" i="2" s="1"/>
  <c r="U1035" i="2" a="1"/>
  <c r="U1035" i="2" s="1"/>
  <c r="U1036" i="2" a="1"/>
  <c r="U1036" i="2" s="1"/>
  <c r="U1037" i="2" a="1"/>
  <c r="U1037" i="2" s="1"/>
  <c r="U1038" i="2" a="1"/>
  <c r="U1038" i="2" s="1"/>
  <c r="U1039" i="2" a="1"/>
  <c r="U1039" i="2"/>
  <c r="U1040" i="2" a="1"/>
  <c r="U1040" i="2" s="1"/>
  <c r="U1041" i="2" a="1"/>
  <c r="U1041" i="2"/>
  <c r="U1042" i="2" a="1"/>
  <c r="U1042" i="2" s="1"/>
  <c r="U1043" i="2" a="1"/>
  <c r="U1043" i="2" s="1"/>
  <c r="U1044" i="2" a="1"/>
  <c r="U1044" i="2" s="1"/>
  <c r="U1045" i="2" a="1"/>
  <c r="U1045" i="2" s="1"/>
  <c r="U1046" i="2" a="1"/>
  <c r="U1046" i="2" s="1"/>
  <c r="U1047" i="2" a="1"/>
  <c r="U1047" i="2"/>
  <c r="U1048" i="2" a="1"/>
  <c r="U1048" i="2"/>
  <c r="U1049" i="2" a="1"/>
  <c r="U1049" i="2" s="1"/>
  <c r="U1050" i="2" a="1"/>
  <c r="U1050" i="2" s="1"/>
  <c r="U1051" i="2" a="1"/>
  <c r="U1051" i="2" s="1"/>
  <c r="U1052" i="2" a="1"/>
  <c r="U1052" i="2" s="1"/>
  <c r="U1053" i="2" a="1"/>
  <c r="U1053" i="2" s="1"/>
  <c r="U1054" i="2" a="1"/>
  <c r="U1054" i="2" s="1"/>
  <c r="U1055" i="2" a="1"/>
  <c r="U1055" i="2"/>
  <c r="U1056" i="2" a="1"/>
  <c r="U1056" i="2"/>
  <c r="U1057" i="2" a="1"/>
  <c r="U1057" i="2"/>
  <c r="U1058" i="2" a="1"/>
  <c r="U1058" i="2" s="1"/>
  <c r="U1059" i="2" a="1"/>
  <c r="U1059" i="2" s="1"/>
  <c r="U1060" i="2" a="1"/>
  <c r="U1060" i="2" s="1"/>
  <c r="U1061" i="2" a="1"/>
  <c r="U1061" i="2" s="1"/>
  <c r="U1062" i="2" a="1"/>
  <c r="U1062" i="2" s="1"/>
  <c r="U1063" i="2" a="1"/>
  <c r="U1063" i="2" s="1"/>
  <c r="U1064" i="2" a="1"/>
  <c r="U1064" i="2"/>
  <c r="U1065" i="2" a="1"/>
  <c r="U1065" i="2"/>
  <c r="U1066" i="2" a="1"/>
  <c r="U1066" i="2" s="1"/>
  <c r="U1067" i="2" a="1"/>
  <c r="U1067" i="2" s="1"/>
  <c r="U1068" i="2" a="1"/>
  <c r="U1068" i="2" s="1"/>
  <c r="U1069" i="2" a="1"/>
  <c r="U1069" i="2" s="1"/>
  <c r="U1070" i="2" a="1"/>
  <c r="U1070" i="2" s="1"/>
  <c r="U1071" i="2" a="1"/>
  <c r="U1071" i="2"/>
  <c r="U1072" i="2" a="1"/>
  <c r="U1072" i="2" s="1"/>
  <c r="U1073" i="2" a="1"/>
  <c r="U1073" i="2"/>
  <c r="U1074" i="2" a="1"/>
  <c r="U1074" i="2" s="1"/>
  <c r="U1075" i="2" a="1"/>
  <c r="U1075" i="2" s="1"/>
  <c r="U1076" i="2" a="1"/>
  <c r="U1076" i="2" s="1"/>
  <c r="U1077" i="2" a="1"/>
  <c r="U1077" i="2" s="1"/>
  <c r="U1078" i="2" a="1"/>
  <c r="U1078" i="2" s="1"/>
  <c r="U1079" i="2" a="1"/>
  <c r="U1079" i="2"/>
  <c r="U1080" i="2" a="1"/>
  <c r="U1080" i="2"/>
  <c r="U1081" i="2" a="1"/>
  <c r="U1081" i="2" s="1"/>
  <c r="U1082" i="2" a="1"/>
  <c r="U1082" i="2" s="1"/>
  <c r="U1083" i="2" a="1"/>
  <c r="U1083" i="2" s="1"/>
  <c r="U1084" i="2" a="1"/>
  <c r="U1084" i="2" s="1"/>
  <c r="U1085" i="2" a="1"/>
  <c r="U1085" i="2" s="1"/>
  <c r="U1086" i="2" a="1"/>
  <c r="U1086" i="2" s="1"/>
  <c r="U1087" i="2" a="1"/>
  <c r="U1087" i="2"/>
  <c r="U1088" i="2" a="1"/>
  <c r="U1088" i="2"/>
  <c r="U1089" i="2" a="1"/>
  <c r="U1089" i="2"/>
  <c r="U1090" i="2" a="1"/>
  <c r="U1090" i="2" s="1"/>
  <c r="U1091" i="2" a="1"/>
  <c r="U1091" i="2" s="1"/>
  <c r="U1092" i="2" a="1"/>
  <c r="U1092" i="2" s="1"/>
  <c r="U1093" i="2" a="1"/>
  <c r="U1093" i="2" s="1"/>
  <c r="U1094" i="2" a="1"/>
  <c r="U1094" i="2" s="1"/>
  <c r="U1095" i="2" a="1"/>
  <c r="U1095" i="2" s="1"/>
  <c r="U1096" i="2" a="1"/>
  <c r="U1096" i="2"/>
  <c r="U1097" i="2" a="1"/>
  <c r="U1097" i="2"/>
  <c r="U1098" i="2" a="1"/>
  <c r="U1098" i="2" s="1"/>
  <c r="U1099" i="2" a="1"/>
  <c r="U1099" i="2" s="1"/>
  <c r="U1100" i="2" a="1"/>
  <c r="U1100" i="2" s="1"/>
  <c r="U1101" i="2" a="1"/>
  <c r="U1101" i="2" s="1"/>
  <c r="U1102" i="2" a="1"/>
  <c r="U1102" i="2" s="1"/>
  <c r="U1103" i="2" a="1"/>
  <c r="U1103" i="2"/>
  <c r="U1104" i="2" a="1"/>
  <c r="U1104" i="2" s="1"/>
  <c r="U1105" i="2" a="1"/>
  <c r="U1105" i="2"/>
  <c r="U1106" i="2" a="1"/>
  <c r="U1106" i="2" s="1"/>
  <c r="U1107" i="2" a="1"/>
  <c r="U1107" i="2" s="1"/>
  <c r="U1108" i="2" a="1"/>
  <c r="U1108" i="2" s="1"/>
  <c r="U1109" i="2" a="1"/>
  <c r="U1109" i="2" s="1"/>
  <c r="U1110" i="2" a="1"/>
  <c r="U1110" i="2" s="1"/>
  <c r="U1111" i="2" a="1"/>
  <c r="U1111" i="2"/>
  <c r="U1112" i="2" a="1"/>
  <c r="U1112" i="2"/>
  <c r="U1113" i="2" a="1"/>
  <c r="U1113" i="2" s="1"/>
  <c r="U1114" i="2" a="1"/>
  <c r="U1114" i="2" s="1"/>
  <c r="U1115" i="2" a="1"/>
  <c r="U1115" i="2" s="1"/>
  <c r="U1116" i="2" a="1"/>
  <c r="U1116" i="2" s="1"/>
  <c r="U1117" i="2" a="1"/>
  <c r="U1117" i="2" s="1"/>
  <c r="U1118" i="2" a="1"/>
  <c r="U1118" i="2" s="1"/>
  <c r="U1119" i="2" a="1"/>
  <c r="U1119" i="2"/>
  <c r="U1120" i="2" a="1"/>
  <c r="U1120" i="2"/>
  <c r="U1121" i="2" a="1"/>
  <c r="U1121" i="2"/>
  <c r="U1122" i="2" a="1"/>
  <c r="U1122" i="2" s="1"/>
  <c r="U1123" i="2" a="1"/>
  <c r="U1123" i="2" s="1"/>
  <c r="U1124" i="2" a="1"/>
  <c r="U1124" i="2" s="1"/>
  <c r="U1125" i="2" a="1"/>
  <c r="U1125" i="2" s="1"/>
  <c r="U1126" i="2" a="1"/>
  <c r="U1126" i="2" s="1"/>
  <c r="U1127" i="2" a="1"/>
  <c r="U1127" i="2" s="1"/>
  <c r="U1128" i="2" a="1"/>
  <c r="U1128" i="2"/>
  <c r="U1129" i="2" a="1"/>
  <c r="U1129" i="2"/>
  <c r="U1130" i="2" a="1"/>
  <c r="U1130" i="2" s="1"/>
  <c r="U1131" i="2" a="1"/>
  <c r="U1131" i="2" s="1"/>
  <c r="U1132" i="2" a="1"/>
  <c r="U1132" i="2" s="1"/>
  <c r="U1133" i="2" a="1"/>
  <c r="U1133" i="2" s="1"/>
  <c r="U1134" i="2" a="1"/>
  <c r="U1134" i="2" s="1"/>
  <c r="U1135" i="2" a="1"/>
  <c r="U1135" i="2"/>
  <c r="U1136" i="2" a="1"/>
  <c r="U1136" i="2" s="1"/>
  <c r="U1137" i="2" a="1"/>
  <c r="U1137" i="2"/>
  <c r="U1138" i="2" a="1"/>
  <c r="U1138" i="2" s="1"/>
  <c r="U1139" i="2" a="1"/>
  <c r="U1139" i="2" s="1"/>
  <c r="U1140" i="2" a="1"/>
  <c r="U1140" i="2" s="1"/>
  <c r="U1141" i="2" a="1"/>
  <c r="U1141" i="2" s="1"/>
  <c r="U1142" i="2" a="1"/>
  <c r="U1142" i="2" s="1"/>
  <c r="U1143" i="2" a="1"/>
  <c r="U1143" i="2"/>
  <c r="U1144" i="2" a="1"/>
  <c r="U1144" i="2"/>
  <c r="U1145" i="2" a="1"/>
  <c r="U1145" i="2" s="1"/>
  <c r="U1146" i="2" a="1"/>
  <c r="U1146" i="2" s="1"/>
  <c r="U1147" i="2" a="1"/>
  <c r="U1147" i="2" s="1"/>
  <c r="U1148" i="2" a="1"/>
  <c r="U1148" i="2" s="1"/>
  <c r="U1149" i="2" a="1"/>
  <c r="U1149" i="2" s="1"/>
  <c r="U1150" i="2" a="1"/>
  <c r="U1150" i="2" s="1"/>
  <c r="U1151" i="2" a="1"/>
  <c r="U1151" i="2"/>
  <c r="U1152" i="2" a="1"/>
  <c r="U1152" i="2"/>
  <c r="U1153" i="2" a="1"/>
  <c r="U1153" i="2"/>
  <c r="U1154" i="2" a="1"/>
  <c r="U1154" i="2" s="1"/>
  <c r="U1155" i="2" a="1"/>
  <c r="U1155" i="2" s="1"/>
  <c r="U1156" i="2" a="1"/>
  <c r="U1156" i="2" s="1"/>
  <c r="U1157" i="2" a="1"/>
  <c r="U1157" i="2" s="1"/>
  <c r="U1158" i="2" a="1"/>
  <c r="U1158" i="2" s="1"/>
  <c r="U1159" i="2" a="1"/>
  <c r="U1159" i="2" s="1"/>
  <c r="U1160" i="2" a="1"/>
  <c r="U1160" i="2"/>
  <c r="U1161" i="2" a="1"/>
  <c r="U1161" i="2"/>
  <c r="U1162" i="2" a="1"/>
  <c r="U1162" i="2" s="1"/>
  <c r="U1163" i="2" a="1"/>
  <c r="U1163" i="2" s="1"/>
  <c r="U1164" i="2" a="1"/>
  <c r="U1164" i="2" s="1"/>
  <c r="U1165" i="2" a="1"/>
  <c r="U1165" i="2" s="1"/>
  <c r="U1166" i="2" a="1"/>
  <c r="U1166" i="2" s="1"/>
  <c r="U1167" i="2" a="1"/>
  <c r="U1167" i="2"/>
  <c r="U1168" i="2" a="1"/>
  <c r="U1168" i="2" s="1"/>
  <c r="U1169" i="2" a="1"/>
  <c r="U1169" i="2"/>
  <c r="U1170" i="2" a="1"/>
  <c r="U1170" i="2" s="1"/>
  <c r="U1171" i="2" a="1"/>
  <c r="U1171" i="2" s="1"/>
  <c r="U1172" i="2" a="1"/>
  <c r="U1172" i="2" s="1"/>
  <c r="U1173" i="2" a="1"/>
  <c r="U1173" i="2"/>
  <c r="U1174" i="2" a="1"/>
  <c r="U1174" i="2" s="1"/>
  <c r="U1175" i="2" a="1"/>
  <c r="U1175" i="2"/>
  <c r="U1176" i="2" a="1"/>
  <c r="U1176" i="2"/>
  <c r="U1177" i="2" a="1"/>
  <c r="U1177" i="2" s="1"/>
  <c r="U1178" i="2" a="1"/>
  <c r="U1178" i="2" s="1"/>
  <c r="U1179" i="2" a="1"/>
  <c r="U1179" i="2" s="1"/>
  <c r="U1180" i="2" a="1"/>
  <c r="U1180" i="2" s="1"/>
  <c r="U1181" i="2" a="1"/>
  <c r="U1181" i="2" s="1"/>
  <c r="U1182" i="2" a="1"/>
  <c r="U1182" i="2" s="1"/>
  <c r="U1183" i="2" a="1"/>
  <c r="U1183" i="2"/>
  <c r="U1184" i="2" a="1"/>
  <c r="U1184" i="2"/>
  <c r="U1185" i="2" a="1"/>
  <c r="U1185" i="2"/>
  <c r="U1186" i="2" a="1"/>
  <c r="U1186" i="2" s="1"/>
  <c r="U1187" i="2" a="1"/>
  <c r="U1187" i="2"/>
  <c r="U1188" i="2" a="1"/>
  <c r="U1188" i="2" s="1"/>
  <c r="U1189" i="2" a="1"/>
  <c r="U1189" i="2" s="1"/>
  <c r="U1190" i="2" a="1"/>
  <c r="U1190" i="2" s="1"/>
  <c r="U1191" i="2" a="1"/>
  <c r="U1191" i="2" s="1"/>
  <c r="U1192" i="2" a="1"/>
  <c r="U1192" i="2"/>
  <c r="U1193" i="2" a="1"/>
  <c r="U1193" i="2"/>
  <c r="U1194" i="2" a="1"/>
  <c r="U1194" i="2" s="1"/>
  <c r="U1195" i="2" a="1"/>
  <c r="U1195" i="2" s="1"/>
  <c r="U1196" i="2" a="1"/>
  <c r="U1196" i="2"/>
  <c r="U1197" i="2" a="1"/>
  <c r="U1197" i="2" s="1"/>
  <c r="U1198" i="2" a="1"/>
  <c r="U1198" i="2" s="1"/>
  <c r="U1199" i="2" a="1"/>
  <c r="U1199" i="2"/>
  <c r="U1200" i="2" a="1"/>
  <c r="U1200" i="2" s="1"/>
  <c r="U1201" i="2" a="1"/>
  <c r="U1201" i="2"/>
  <c r="U1202" i="2" a="1"/>
  <c r="U1202" i="2" s="1"/>
  <c r="U1203" i="2" a="1"/>
  <c r="U1203" i="2" s="1"/>
  <c r="U1204" i="2" a="1"/>
  <c r="U1204" i="2" s="1"/>
  <c r="U1205" i="2" a="1"/>
  <c r="U1205" i="2"/>
  <c r="U1206" i="2" a="1"/>
  <c r="U1206" i="2" s="1"/>
  <c r="U1207" i="2" a="1"/>
  <c r="U1207" i="2"/>
  <c r="U1208" i="2" a="1"/>
  <c r="U1208" i="2"/>
  <c r="U1209" i="2" a="1"/>
  <c r="U1209" i="2" s="1"/>
  <c r="U1210" i="2" a="1"/>
  <c r="U1210" i="2" s="1"/>
  <c r="U1211" i="2" a="1"/>
  <c r="U1211" i="2" s="1"/>
  <c r="U1212" i="2" a="1"/>
  <c r="U1212" i="2" s="1"/>
  <c r="U1213" i="2" a="1"/>
  <c r="U1213" i="2" s="1"/>
  <c r="U1214" i="2" a="1"/>
  <c r="U1214" i="2" s="1"/>
  <c r="U1215" i="2" a="1"/>
  <c r="U1215" i="2"/>
  <c r="U1216" i="2" a="1"/>
  <c r="U1216" i="2"/>
  <c r="U1217" i="2" a="1"/>
  <c r="U1217" i="2"/>
  <c r="U1218" i="2" a="1"/>
  <c r="U1218" i="2" s="1"/>
  <c r="U1219" i="2" a="1"/>
  <c r="U1219" i="2" s="1"/>
  <c r="U1220" i="2" a="1"/>
  <c r="U1220" i="2" s="1"/>
  <c r="U1221" i="2" a="1"/>
  <c r="U1221" i="2" s="1"/>
  <c r="U1222" i="2" a="1"/>
  <c r="U1222" i="2" s="1"/>
  <c r="U1223" i="2" a="1"/>
  <c r="U1223" i="2" s="1"/>
  <c r="U1224" i="2" a="1"/>
  <c r="U1224" i="2"/>
  <c r="U1225" i="2" a="1"/>
  <c r="U1225" i="2"/>
  <c r="U1226" i="2" a="1"/>
  <c r="U1226" i="2" s="1"/>
  <c r="U1227" i="2" a="1"/>
  <c r="U1227" i="2" s="1"/>
  <c r="U1228" i="2" a="1"/>
  <c r="U1228" i="2" s="1"/>
  <c r="U1229" i="2" a="1"/>
  <c r="U1229" i="2" s="1"/>
  <c r="U1230" i="2" a="1"/>
  <c r="U1230" i="2" s="1"/>
  <c r="U1231" i="2" a="1"/>
  <c r="U1231" i="2" s="1"/>
  <c r="U1232" i="2" a="1"/>
  <c r="U1232" i="2" s="1"/>
  <c r="U1233" i="2" a="1"/>
  <c r="U1233" i="2" s="1"/>
  <c r="U1234" i="2" a="1"/>
  <c r="U1234" i="2" s="1"/>
  <c r="U1235" i="2" a="1"/>
  <c r="U1235" i="2"/>
  <c r="U1236" i="2" a="1"/>
  <c r="U1236" i="2" s="1"/>
  <c r="U1237" i="2" a="1"/>
  <c r="U1237" i="2" s="1"/>
  <c r="U1238" i="2" a="1"/>
  <c r="U1238" i="2" s="1"/>
  <c r="U1239" i="2" a="1"/>
  <c r="U1239" i="2"/>
  <c r="U1240" i="2" a="1"/>
  <c r="U1240" i="2" s="1"/>
  <c r="U1241" i="2" a="1"/>
  <c r="U1241" i="2" s="1"/>
  <c r="U1242" i="2" a="1"/>
  <c r="U1242" i="2" s="1"/>
  <c r="U1243" i="2" a="1"/>
  <c r="U1243" i="2" s="1"/>
  <c r="U1244" i="2" a="1"/>
  <c r="U1244" i="2" s="1"/>
  <c r="U1245" i="2" a="1"/>
  <c r="U1245" i="2" s="1"/>
  <c r="U1246" i="2" a="1"/>
  <c r="U1246" i="2" s="1"/>
  <c r="U1247" i="2" a="1"/>
  <c r="U1247" i="2" s="1"/>
  <c r="U1248" i="2" a="1"/>
  <c r="U1248" i="2" s="1"/>
  <c r="U1249" i="2" a="1"/>
  <c r="U1249" i="2" s="1"/>
  <c r="U1250" i="2" a="1"/>
  <c r="U1250" i="2" s="1"/>
  <c r="U1251" i="2" a="1"/>
  <c r="U1251" i="2" s="1"/>
  <c r="U1252" i="2" a="1"/>
  <c r="U1252" i="2" s="1"/>
  <c r="U1253" i="2" a="1"/>
  <c r="U1253" i="2" s="1"/>
  <c r="U1254" i="2" a="1"/>
  <c r="U1254" i="2" s="1"/>
  <c r="U1255" i="2" a="1"/>
  <c r="U1255" i="2"/>
  <c r="U1256" i="2" a="1"/>
  <c r="U1256" i="2" s="1"/>
  <c r="U1257" i="2" a="1"/>
  <c r="U1257" i="2" s="1"/>
  <c r="U1258" i="2" a="1"/>
  <c r="U1258" i="2" s="1"/>
  <c r="U1259" i="2" a="1"/>
  <c r="U1259" i="2" s="1"/>
  <c r="U1260" i="2" a="1"/>
  <c r="U1260" i="2" s="1"/>
  <c r="U1261" i="2" a="1"/>
  <c r="U1261" i="2" s="1"/>
  <c r="U1262" i="2" a="1"/>
  <c r="U1262" i="2" s="1"/>
  <c r="U1263" i="2" a="1"/>
  <c r="U1263" i="2" s="1"/>
  <c r="U1264" i="2" a="1"/>
  <c r="U1264" i="2" s="1"/>
  <c r="U1265" i="2" a="1"/>
  <c r="U1265" i="2" s="1"/>
  <c r="U1266" i="2" a="1"/>
  <c r="U1266" i="2" s="1"/>
  <c r="U1267" i="2" a="1"/>
  <c r="U1267" i="2"/>
  <c r="U1268" i="2" a="1"/>
  <c r="U1268" i="2" s="1"/>
  <c r="U1269" i="2" a="1"/>
  <c r="U1269" i="2" s="1"/>
  <c r="U1270" i="2" a="1"/>
  <c r="U1270" i="2" s="1"/>
  <c r="U1271" i="2" a="1"/>
  <c r="U1271" i="2"/>
  <c r="U1272" i="2" a="1"/>
  <c r="U1272" i="2" s="1"/>
  <c r="U1273" i="2" a="1"/>
  <c r="U1273" i="2" s="1"/>
  <c r="U1274" i="2" a="1"/>
  <c r="U1274" i="2" s="1"/>
  <c r="U1275" i="2" a="1"/>
  <c r="U1275" i="2" s="1"/>
  <c r="U1276" i="2" a="1"/>
  <c r="U1276" i="2" s="1"/>
  <c r="U1277" i="2" a="1"/>
  <c r="U1277" i="2" s="1"/>
  <c r="U1278" i="2" a="1"/>
  <c r="U1278" i="2" s="1"/>
  <c r="U1279" i="2" a="1"/>
  <c r="U1279" i="2" s="1"/>
  <c r="U1280" i="2" a="1"/>
  <c r="U1280" i="2" s="1"/>
  <c r="U1281" i="2" a="1"/>
  <c r="U1281" i="2" s="1"/>
  <c r="U1282" i="2" a="1"/>
  <c r="U1282" i="2" s="1"/>
  <c r="U1283" i="2" a="1"/>
  <c r="U1283" i="2" s="1"/>
  <c r="U1284" i="2" a="1"/>
  <c r="U1284" i="2" s="1"/>
  <c r="U1285" i="2" a="1"/>
  <c r="U1285" i="2" s="1"/>
  <c r="U1286" i="2" a="1"/>
  <c r="U1286" i="2" s="1"/>
  <c r="U1287" i="2" a="1"/>
  <c r="U1287" i="2"/>
  <c r="U1288" i="2" a="1"/>
  <c r="U1288" i="2" s="1"/>
  <c r="U1289" i="2" a="1"/>
  <c r="U1289" i="2" s="1"/>
  <c r="U1290" i="2" a="1"/>
  <c r="U1290" i="2" s="1"/>
  <c r="U1291" i="2" a="1"/>
  <c r="U1291" i="2" s="1"/>
  <c r="U1292" i="2" a="1"/>
  <c r="U1292" i="2" s="1"/>
  <c r="U1293" i="2" a="1"/>
  <c r="U1293" i="2" s="1"/>
  <c r="U1294" i="2" a="1"/>
  <c r="U1294" i="2" s="1"/>
  <c r="U1295" i="2" a="1"/>
  <c r="U1295" i="2" s="1"/>
  <c r="U1296" i="2" a="1"/>
  <c r="U1296" i="2" s="1"/>
  <c r="U1297" i="2" a="1"/>
  <c r="U1297" i="2" s="1"/>
  <c r="U1298" i="2" a="1"/>
  <c r="U1298" i="2" s="1"/>
  <c r="U1299" i="2" a="1"/>
  <c r="U1299" i="2"/>
  <c r="U1300" i="2" a="1"/>
  <c r="U1300" i="2" s="1"/>
  <c r="U1301" i="2" a="1"/>
  <c r="U1301" i="2" s="1"/>
  <c r="U1302" i="2" a="1"/>
  <c r="U1302" i="2" s="1"/>
  <c r="U1303" i="2" a="1"/>
  <c r="U1303" i="2"/>
  <c r="U1304" i="2" a="1"/>
  <c r="U1304" i="2" s="1"/>
  <c r="U1305" i="2" a="1"/>
  <c r="U1305" i="2" s="1"/>
  <c r="U1306" i="2" a="1"/>
  <c r="U1306" i="2" s="1"/>
  <c r="U1307" i="2" a="1"/>
  <c r="U1307" i="2" s="1"/>
  <c r="U1308" i="2" a="1"/>
  <c r="U1308" i="2" s="1"/>
  <c r="U1309" i="2" a="1"/>
  <c r="U1309" i="2" s="1"/>
  <c r="U1310" i="2" a="1"/>
  <c r="U1310" i="2" s="1"/>
  <c r="U1311" i="2" a="1"/>
  <c r="U1311" i="2" s="1"/>
  <c r="U1312" i="2" a="1"/>
  <c r="U1312" i="2" s="1"/>
  <c r="U1313" i="2" a="1"/>
  <c r="U1313" i="2" s="1"/>
  <c r="U1314" i="2" a="1"/>
  <c r="U1314" i="2" s="1"/>
  <c r="U1315" i="2" a="1"/>
  <c r="U1315" i="2" s="1"/>
  <c r="U1316" i="2" a="1"/>
  <c r="U1316" i="2" s="1"/>
  <c r="U1317" i="2" a="1"/>
  <c r="U1317" i="2" s="1"/>
  <c r="U1318" i="2" a="1"/>
  <c r="U1318" i="2" s="1"/>
  <c r="U1319" i="2" a="1"/>
  <c r="U1319" i="2"/>
  <c r="U1320" i="2" a="1"/>
  <c r="U1320" i="2" s="1"/>
  <c r="U1321" i="2" a="1"/>
  <c r="U1321" i="2" s="1"/>
  <c r="U1322" i="2" a="1"/>
  <c r="U1322" i="2" s="1"/>
  <c r="U1323" i="2" a="1"/>
  <c r="U1323" i="2" s="1"/>
  <c r="U1324" i="2" a="1"/>
  <c r="U1324" i="2" s="1"/>
  <c r="U1325" i="2" a="1"/>
  <c r="U1325" i="2" s="1"/>
  <c r="U1326" i="2" a="1"/>
  <c r="U1326" i="2" s="1"/>
  <c r="U1327" i="2" a="1"/>
  <c r="U1327" i="2" s="1"/>
  <c r="U1328" i="2" a="1"/>
  <c r="U1328" i="2" s="1"/>
  <c r="U1329" i="2" a="1"/>
  <c r="U1329" i="2" s="1"/>
  <c r="U1330" i="2" a="1"/>
  <c r="U1330" i="2" s="1"/>
  <c r="U1331" i="2" a="1"/>
  <c r="U1331" i="2"/>
  <c r="U1332" i="2" a="1"/>
  <c r="U1332" i="2" s="1"/>
  <c r="U1333" i="2" a="1"/>
  <c r="U1333" i="2" s="1"/>
  <c r="U1334" i="2" a="1"/>
  <c r="U1334" i="2" s="1"/>
  <c r="U1335" i="2" a="1"/>
  <c r="U1335" i="2"/>
  <c r="U1336" i="2" a="1"/>
  <c r="U1336" i="2" s="1"/>
  <c r="U1337" i="2" a="1"/>
  <c r="U1337" i="2" s="1"/>
  <c r="U1338" i="2" a="1"/>
  <c r="U1338" i="2" s="1"/>
  <c r="U1339" i="2" a="1"/>
  <c r="U1339" i="2" s="1"/>
  <c r="U1340" i="2" a="1"/>
  <c r="U1340" i="2" s="1"/>
  <c r="U1341" i="2" a="1"/>
  <c r="U1341" i="2" s="1"/>
  <c r="U1342" i="2" a="1"/>
  <c r="U1342" i="2" s="1"/>
  <c r="U1343" i="2" a="1"/>
  <c r="U1343" i="2" s="1"/>
  <c r="U1344" i="2" a="1"/>
  <c r="U1344" i="2" s="1"/>
  <c r="U1345" i="2" a="1"/>
  <c r="U1345" i="2" s="1"/>
  <c r="U1346" i="2" a="1"/>
  <c r="U1346" i="2" s="1"/>
  <c r="U1347" i="2" a="1"/>
  <c r="U1347" i="2" s="1"/>
  <c r="U1348" i="2" a="1"/>
  <c r="U1348" i="2" s="1"/>
  <c r="U1349" i="2" a="1"/>
  <c r="U1349" i="2" s="1"/>
  <c r="U1350" i="2" a="1"/>
  <c r="U1350" i="2" s="1"/>
  <c r="U1351" i="2" a="1"/>
  <c r="U1351" i="2"/>
  <c r="U1352" i="2" a="1"/>
  <c r="U1352" i="2" s="1"/>
  <c r="U1353" i="2" a="1"/>
  <c r="U1353" i="2" s="1"/>
  <c r="U1354" i="2" a="1"/>
  <c r="U1354" i="2" s="1"/>
  <c r="U1355" i="2" a="1"/>
  <c r="U1355" i="2" s="1"/>
  <c r="U1356" i="2" a="1"/>
  <c r="U1356" i="2" s="1"/>
  <c r="U1357" i="2" a="1"/>
  <c r="U1357" i="2" s="1"/>
  <c r="U1358" i="2" a="1"/>
  <c r="U1358" i="2" s="1"/>
  <c r="U1359" i="2" a="1"/>
  <c r="U1359" i="2" s="1"/>
  <c r="U1360" i="2" a="1"/>
  <c r="U1360" i="2" s="1"/>
  <c r="U1361" i="2" a="1"/>
  <c r="U1361" i="2" s="1"/>
  <c r="U1362" i="2" a="1"/>
  <c r="U1362" i="2" s="1"/>
  <c r="U1363" i="2" a="1"/>
  <c r="U1363" i="2"/>
  <c r="U1364" i="2" a="1"/>
  <c r="U1364" i="2" s="1"/>
  <c r="U1365" i="2" a="1"/>
  <c r="U1365" i="2" s="1"/>
  <c r="U1366" i="2" a="1"/>
  <c r="U1366" i="2" s="1"/>
  <c r="U1367" i="2" a="1"/>
  <c r="U1367" i="2"/>
  <c r="U1368" i="2" a="1"/>
  <c r="U1368" i="2" s="1"/>
  <c r="U1369" i="2" a="1"/>
  <c r="U1369" i="2" s="1"/>
  <c r="U1370" i="2" a="1"/>
  <c r="U1370" i="2" s="1"/>
  <c r="U1371" i="2" a="1"/>
  <c r="U1371" i="2" s="1"/>
  <c r="U1372" i="2" a="1"/>
  <c r="U1372" i="2" s="1"/>
  <c r="U1373" i="2" a="1"/>
  <c r="U1373" i="2" s="1"/>
  <c r="U1374" i="2" a="1"/>
  <c r="U1374" i="2" s="1"/>
  <c r="U1375" i="2" a="1"/>
  <c r="U1375" i="2" s="1"/>
  <c r="U1376" i="2" a="1"/>
  <c r="U1376" i="2" s="1"/>
  <c r="U1377" i="2" a="1"/>
  <c r="U1377" i="2" s="1"/>
  <c r="U1378" i="2" a="1"/>
  <c r="U1378" i="2" s="1"/>
  <c r="U1379" i="2" a="1"/>
  <c r="U1379" i="2" s="1"/>
  <c r="U1380" i="2" a="1"/>
  <c r="U1380" i="2" s="1"/>
  <c r="U1381" i="2" a="1"/>
  <c r="U1381" i="2" s="1"/>
  <c r="U1382" i="2" a="1"/>
  <c r="U1382" i="2" s="1"/>
  <c r="U1383" i="2" a="1"/>
  <c r="U1383" i="2"/>
  <c r="U1384" i="2" a="1"/>
  <c r="U1384" i="2" s="1"/>
  <c r="U1385" i="2" a="1"/>
  <c r="U1385" i="2" s="1"/>
  <c r="U1386" i="2" a="1"/>
  <c r="U1386" i="2" s="1"/>
  <c r="U1387" i="2" a="1"/>
  <c r="U1387" i="2" s="1"/>
  <c r="U1388" i="2" a="1"/>
  <c r="U1388" i="2" s="1"/>
  <c r="U1389" i="2" a="1"/>
  <c r="U1389" i="2" s="1"/>
  <c r="U1390" i="2" a="1"/>
  <c r="U1390" i="2" s="1"/>
  <c r="U1391" i="2" a="1"/>
  <c r="U1391" i="2" s="1"/>
  <c r="U1392" i="2" a="1"/>
  <c r="U1392" i="2" s="1"/>
  <c r="U1393" i="2" a="1"/>
  <c r="U1393" i="2" s="1"/>
  <c r="U1394" i="2" a="1"/>
  <c r="U1394" i="2" s="1"/>
  <c r="U1395" i="2" a="1"/>
  <c r="U1395" i="2"/>
  <c r="U1396" i="2" a="1"/>
  <c r="U1396" i="2" s="1"/>
  <c r="U1397" i="2" a="1"/>
  <c r="U1397" i="2" s="1"/>
  <c r="U1398" i="2" a="1"/>
  <c r="U1398" i="2" s="1"/>
  <c r="U1399" i="2" a="1"/>
  <c r="U1399" i="2"/>
  <c r="U1400" i="2" a="1"/>
  <c r="U1400" i="2" s="1"/>
  <c r="U1401" i="2" a="1"/>
  <c r="U1401" i="2" s="1"/>
  <c r="U1402" i="2" a="1"/>
  <c r="U1402" i="2" s="1"/>
  <c r="U1403" i="2" a="1"/>
  <c r="U1403" i="2" s="1"/>
  <c r="U1404" i="2" a="1"/>
  <c r="U1404" i="2" s="1"/>
  <c r="U1405" i="2" a="1"/>
  <c r="U1405" i="2" s="1"/>
  <c r="U1406" i="2" a="1"/>
  <c r="U1406" i="2" s="1"/>
  <c r="U1407" i="2" a="1"/>
  <c r="U1407" i="2" s="1"/>
  <c r="U1408" i="2" a="1"/>
  <c r="U1408" i="2" s="1"/>
  <c r="U1409" i="2" a="1"/>
  <c r="U1409" i="2" s="1"/>
  <c r="U1410" i="2" a="1"/>
  <c r="U1410" i="2" s="1"/>
  <c r="U1411" i="2" a="1"/>
  <c r="U1411" i="2" s="1"/>
  <c r="U1412" i="2" a="1"/>
  <c r="U1412" i="2" s="1"/>
  <c r="U1413" i="2" a="1"/>
  <c r="U1413" i="2" s="1"/>
  <c r="U1414" i="2" a="1"/>
  <c r="U1414" i="2" s="1"/>
  <c r="U1415" i="2" a="1"/>
  <c r="U1415" i="2"/>
  <c r="U1416" i="2" a="1"/>
  <c r="U1416" i="2" s="1"/>
  <c r="U1417" i="2" a="1"/>
  <c r="U1417" i="2" s="1"/>
  <c r="U1418" i="2" a="1"/>
  <c r="U1418" i="2" s="1"/>
  <c r="U1419" i="2" a="1"/>
  <c r="U1419" i="2" s="1"/>
  <c r="U1420" i="2" a="1"/>
  <c r="U1420" i="2" s="1"/>
  <c r="U1421" i="2" a="1"/>
  <c r="U1421" i="2" s="1"/>
  <c r="U1422" i="2" a="1"/>
  <c r="U1422" i="2" s="1"/>
  <c r="U1423" i="2" a="1"/>
  <c r="U1423" i="2" s="1"/>
  <c r="U1424" i="2" a="1"/>
  <c r="U1424" i="2" s="1"/>
  <c r="U1425" i="2" a="1"/>
  <c r="U1425" i="2" s="1"/>
  <c r="U1426" i="2" a="1"/>
  <c r="U1426" i="2" s="1"/>
  <c r="U1427" i="2" a="1"/>
  <c r="U1427" i="2"/>
  <c r="U1428" i="2" a="1"/>
  <c r="U1428" i="2" s="1"/>
  <c r="U1429" i="2" a="1"/>
  <c r="U1429" i="2" s="1"/>
  <c r="U1430" i="2" a="1"/>
  <c r="U1430" i="2" s="1"/>
  <c r="U1431" i="2" a="1"/>
  <c r="U1431" i="2"/>
  <c r="U1432" i="2" a="1"/>
  <c r="U1432" i="2" s="1"/>
  <c r="U1433" i="2" a="1"/>
  <c r="U1433" i="2" s="1"/>
  <c r="U1434" i="2" a="1"/>
  <c r="U1434" i="2" s="1"/>
  <c r="U1435" i="2" a="1"/>
  <c r="U1435" i="2" s="1"/>
  <c r="U1436" i="2" a="1"/>
  <c r="U1436" i="2" s="1"/>
  <c r="U1437" i="2" a="1"/>
  <c r="U1437" i="2" s="1"/>
  <c r="U1438" i="2" a="1"/>
  <c r="U1438" i="2" s="1"/>
  <c r="U1439" i="2" a="1"/>
  <c r="U1439" i="2" s="1"/>
  <c r="U1440" i="2" a="1"/>
  <c r="U1440" i="2" s="1"/>
  <c r="U1441" i="2" a="1"/>
  <c r="U1441" i="2" s="1"/>
  <c r="U1442" i="2" a="1"/>
  <c r="U1442" i="2" s="1"/>
  <c r="U1443" i="2" a="1"/>
  <c r="U1443" i="2"/>
  <c r="U1444" i="2" a="1"/>
  <c r="U1444" i="2" s="1"/>
  <c r="U1445" i="2" a="1"/>
  <c r="U1445" i="2" s="1"/>
  <c r="U1446" i="2" a="1"/>
  <c r="U1446" i="2" s="1"/>
  <c r="U1447" i="2" a="1"/>
  <c r="U1447" i="2"/>
  <c r="U1448" i="2" a="1"/>
  <c r="U1448" i="2" s="1"/>
  <c r="U1449" i="2" a="1"/>
  <c r="U1449" i="2" s="1"/>
  <c r="U1450" i="2" a="1"/>
  <c r="U1450" i="2" s="1"/>
  <c r="U1451" i="2" a="1"/>
  <c r="U1451" i="2" s="1"/>
  <c r="U1452" i="2" a="1"/>
  <c r="U1452" i="2" s="1"/>
  <c r="U1453" i="2" a="1"/>
  <c r="U1453" i="2" s="1"/>
  <c r="U1454" i="2" a="1"/>
  <c r="U1454" i="2" s="1"/>
  <c r="U1455" i="2" a="1"/>
  <c r="U1455" i="2" s="1"/>
  <c r="U1456" i="2" a="1"/>
  <c r="U1456" i="2" s="1"/>
  <c r="U1457" i="2" a="1"/>
  <c r="U1457" i="2" s="1"/>
  <c r="U1458" i="2" a="1"/>
  <c r="U1458" i="2" s="1"/>
  <c r="U1459" i="2" a="1"/>
  <c r="U1459" i="2"/>
  <c r="U1460" i="2" a="1"/>
  <c r="U1460" i="2" s="1"/>
  <c r="U1461" i="2" a="1"/>
  <c r="U1461" i="2" s="1"/>
  <c r="U1462" i="2" a="1"/>
  <c r="U1462" i="2" s="1"/>
  <c r="U1463" i="2" a="1"/>
  <c r="U1463" i="2"/>
  <c r="U1464" i="2" a="1"/>
  <c r="U1464" i="2" s="1"/>
  <c r="U1465" i="2" a="1"/>
  <c r="U1465" i="2" s="1"/>
  <c r="U1466" i="2" a="1"/>
  <c r="U1466" i="2" s="1"/>
  <c r="U1467" i="2" a="1"/>
  <c r="U1467" i="2" s="1"/>
  <c r="U1468" i="2" a="1"/>
  <c r="U1468" i="2" s="1"/>
  <c r="U1469" i="2" a="1"/>
  <c r="U1469" i="2" s="1"/>
  <c r="U1470" i="2" a="1"/>
  <c r="U1470" i="2" s="1"/>
  <c r="U1471" i="2" a="1"/>
  <c r="U1471" i="2" s="1"/>
  <c r="U1472" i="2" a="1"/>
  <c r="U1472" i="2" s="1"/>
  <c r="U1473" i="2" a="1"/>
  <c r="U1473" i="2" s="1"/>
  <c r="U1474" i="2" a="1"/>
  <c r="U1474" i="2" s="1"/>
  <c r="U1475" i="2" a="1"/>
  <c r="U1475" i="2"/>
  <c r="U1476" i="2" a="1"/>
  <c r="U1476" i="2" s="1"/>
  <c r="U1477" i="2" a="1"/>
  <c r="U1477" i="2" s="1"/>
  <c r="U1478" i="2" a="1"/>
  <c r="U1478" i="2"/>
  <c r="U1479" i="2" a="1"/>
  <c r="U1479" i="2" s="1"/>
  <c r="U1480" i="2" a="1"/>
  <c r="U1480" i="2"/>
  <c r="U1481" i="2" a="1"/>
  <c r="U1481" i="2" s="1"/>
  <c r="U1482" i="2" a="1"/>
  <c r="U1482" i="2" s="1"/>
  <c r="U1483" i="2" a="1"/>
  <c r="U1483" i="2"/>
  <c r="U1484" i="2" a="1"/>
  <c r="U1484" i="2" s="1"/>
  <c r="U1485" i="2" a="1"/>
  <c r="U1485" i="2" s="1"/>
  <c r="U1486" i="2" a="1"/>
  <c r="U1486" i="2" s="1"/>
  <c r="U1487" i="2" a="1"/>
  <c r="U1487" i="2"/>
  <c r="U1488" i="2" a="1"/>
  <c r="U1488" i="2" s="1"/>
  <c r="U1489" i="2" a="1"/>
  <c r="U1489" i="2" s="1"/>
  <c r="U1490" i="2" a="1"/>
  <c r="U1490" i="2"/>
  <c r="U1491" i="2" a="1"/>
  <c r="U1491" i="2" s="1"/>
  <c r="U1492" i="2" a="1"/>
  <c r="U1492" i="2"/>
  <c r="U1493" i="2" a="1"/>
  <c r="U1493" i="2" s="1"/>
  <c r="U1494" i="2" a="1"/>
  <c r="U1494" i="2"/>
  <c r="U1495" i="2" a="1"/>
  <c r="U1495" i="2" s="1"/>
  <c r="U1496" i="2" a="1"/>
  <c r="U1496" i="2"/>
  <c r="U1497" i="2" a="1"/>
  <c r="U1497" i="2" s="1"/>
  <c r="U1498" i="2" a="1"/>
  <c r="U1498" i="2" s="1"/>
  <c r="U1499" i="2" a="1"/>
  <c r="U1499" i="2"/>
  <c r="U1500" i="2" a="1"/>
  <c r="U1500" i="2" s="1"/>
  <c r="U1501" i="2" a="1"/>
  <c r="U1501" i="2" s="1"/>
  <c r="U1502" i="2" a="1"/>
  <c r="U1502" i="2" s="1"/>
  <c r="U1503" i="2" a="1"/>
  <c r="U1503" i="2"/>
  <c r="U1504" i="2" a="1"/>
  <c r="U1504" i="2" s="1"/>
  <c r="U1505" i="2" a="1"/>
  <c r="U1505" i="2" s="1"/>
  <c r="U1506" i="2" a="1"/>
  <c r="U1506" i="2"/>
  <c r="U1507" i="2" a="1"/>
  <c r="U1507" i="2" s="1"/>
  <c r="U1508" i="2" a="1"/>
  <c r="U1508" i="2"/>
  <c r="U1509" i="2" a="1"/>
  <c r="U1509" i="2" s="1"/>
  <c r="U1510" i="2" a="1"/>
  <c r="U1510" i="2"/>
  <c r="U1511" i="2" a="1"/>
  <c r="U1511" i="2" s="1"/>
  <c r="U1512" i="2" a="1"/>
  <c r="U1512" i="2"/>
  <c r="U1513" i="2" a="1"/>
  <c r="U1513" i="2" s="1"/>
  <c r="U1514" i="2" a="1"/>
  <c r="U1514" i="2" s="1"/>
  <c r="U1515" i="2" a="1"/>
  <c r="U1515" i="2"/>
  <c r="U1516" i="2" a="1"/>
  <c r="U1516" i="2" s="1"/>
  <c r="U1517" i="2" a="1"/>
  <c r="U1517" i="2" s="1"/>
  <c r="U1518" i="2" a="1"/>
  <c r="U1518" i="2" s="1"/>
  <c r="U1519" i="2" a="1"/>
  <c r="U1519" i="2"/>
  <c r="U1520" i="2" a="1"/>
  <c r="U1520" i="2" s="1"/>
  <c r="U1521" i="2" a="1"/>
  <c r="U1521" i="2" s="1"/>
  <c r="U1522" i="2" a="1"/>
  <c r="U1522" i="2"/>
  <c r="U1523" i="2" a="1"/>
  <c r="U1523" i="2" s="1"/>
  <c r="U1524" i="2" a="1"/>
  <c r="U1524" i="2"/>
  <c r="U1525" i="2" a="1"/>
  <c r="U1525" i="2" s="1"/>
  <c r="U1526" i="2" a="1"/>
  <c r="U1526" i="2"/>
  <c r="U1527" i="2" a="1"/>
  <c r="U1527" i="2" s="1"/>
  <c r="U1528" i="2" a="1"/>
  <c r="U1528" i="2"/>
  <c r="U1529" i="2" a="1"/>
  <c r="U1529" i="2" s="1"/>
  <c r="U1530" i="2" a="1"/>
  <c r="U1530" i="2" s="1"/>
  <c r="U1531" i="2" a="1"/>
  <c r="U1531" i="2"/>
  <c r="U1532" i="2" a="1"/>
  <c r="U1532" i="2" s="1"/>
  <c r="U1533" i="2" a="1"/>
  <c r="U1533" i="2" s="1"/>
  <c r="U1534" i="2" a="1"/>
  <c r="U1534" i="2" s="1"/>
  <c r="U1535" i="2" a="1"/>
  <c r="U1535" i="2"/>
  <c r="U1536" i="2" a="1"/>
  <c r="U1536" i="2" s="1"/>
  <c r="U1537" i="2" a="1"/>
  <c r="U1537" i="2" s="1"/>
  <c r="U1538" i="2" a="1"/>
  <c r="U1538" i="2"/>
  <c r="U1539" i="2" a="1"/>
  <c r="U1539" i="2" s="1"/>
  <c r="U1540" i="2" a="1"/>
  <c r="U1540" i="2"/>
  <c r="U1541" i="2" a="1"/>
  <c r="U1541" i="2" s="1"/>
  <c r="U1542" i="2" a="1"/>
  <c r="U1542" i="2"/>
  <c r="U1543" i="2" a="1"/>
  <c r="U1543" i="2" s="1"/>
  <c r="U1544" i="2" a="1"/>
  <c r="U1544" i="2"/>
  <c r="U1545" i="2" a="1"/>
  <c r="U1545" i="2" s="1"/>
  <c r="U1546" i="2" a="1"/>
  <c r="U1546" i="2" s="1"/>
  <c r="U1547" i="2" a="1"/>
  <c r="U1547" i="2"/>
  <c r="U1548" i="2" a="1"/>
  <c r="U1548" i="2" s="1"/>
  <c r="U1549" i="2" a="1"/>
  <c r="U1549" i="2" s="1"/>
  <c r="U1550" i="2" a="1"/>
  <c r="U1550" i="2" s="1"/>
  <c r="U1551" i="2" a="1"/>
  <c r="U1551" i="2"/>
  <c r="U1552" i="2" a="1"/>
  <c r="U1552" i="2" s="1"/>
  <c r="U1553" i="2" a="1"/>
  <c r="U1553" i="2" s="1"/>
  <c r="U1554" i="2" a="1"/>
  <c r="U1554" i="2"/>
  <c r="U1555" i="2" a="1"/>
  <c r="U1555" i="2" s="1"/>
  <c r="U1556" i="2" a="1"/>
  <c r="U1556" i="2"/>
  <c r="U1557" i="2" a="1"/>
  <c r="U1557" i="2" s="1"/>
  <c r="U1558" i="2" a="1"/>
  <c r="U1558" i="2"/>
  <c r="U1559" i="2" a="1"/>
  <c r="U1559" i="2" s="1"/>
  <c r="U1560" i="2" a="1"/>
  <c r="U1560" i="2"/>
  <c r="U1561" i="2" a="1"/>
  <c r="U1561" i="2" s="1"/>
  <c r="U1562" i="2" a="1"/>
  <c r="U1562" i="2" s="1"/>
  <c r="U1563" i="2" a="1"/>
  <c r="U1563" i="2"/>
  <c r="U1564" i="2" a="1"/>
  <c r="U1564" i="2" s="1"/>
  <c r="U1565" i="2" a="1"/>
  <c r="U1565" i="2" s="1"/>
  <c r="U1566" i="2" a="1"/>
  <c r="U1566" i="2" s="1"/>
  <c r="U1567" i="2" a="1"/>
  <c r="U1567" i="2"/>
  <c r="U1568" i="2" a="1"/>
  <c r="U1568" i="2" s="1"/>
  <c r="U1569" i="2" a="1"/>
  <c r="U1569" i="2" s="1"/>
  <c r="U1570" i="2" a="1"/>
  <c r="U1570" i="2"/>
  <c r="U1571" i="2" a="1"/>
  <c r="U1571" i="2" s="1"/>
  <c r="U1572" i="2" a="1"/>
  <c r="U1572" i="2"/>
  <c r="U1573" i="2" a="1"/>
  <c r="U1573" i="2" s="1"/>
  <c r="U1574" i="2" a="1"/>
  <c r="U1574" i="2"/>
  <c r="U1575" i="2" a="1"/>
  <c r="U1575" i="2" s="1"/>
  <c r="U1576" i="2" a="1"/>
  <c r="U1576" i="2"/>
  <c r="U1577" i="2" a="1"/>
  <c r="U1577" i="2" s="1"/>
  <c r="U1578" i="2" a="1"/>
  <c r="U1578" i="2" s="1"/>
  <c r="U1579" i="2" a="1"/>
  <c r="U1579" i="2"/>
  <c r="U1580" i="2" a="1"/>
  <c r="U1580" i="2" s="1"/>
  <c r="U1581" i="2" a="1"/>
  <c r="U1581" i="2" s="1"/>
  <c r="U1582" i="2" a="1"/>
  <c r="U1582" i="2" s="1"/>
  <c r="U1583" i="2" a="1"/>
  <c r="U1583" i="2"/>
  <c r="U1584" i="2" a="1"/>
  <c r="U1584" i="2" s="1"/>
  <c r="U1585" i="2" a="1"/>
  <c r="U1585" i="2" s="1"/>
  <c r="U1586" i="2" a="1"/>
  <c r="U1586" i="2"/>
  <c r="U1587" i="2" a="1"/>
  <c r="U1587" i="2" s="1"/>
  <c r="U1588" i="2" a="1"/>
  <c r="U1588" i="2"/>
  <c r="U1589" i="2" a="1"/>
  <c r="U1589" i="2" s="1"/>
  <c r="U1590" i="2" a="1"/>
  <c r="U1590" i="2"/>
  <c r="U1591" i="2" a="1"/>
  <c r="U1591" i="2" s="1"/>
  <c r="U1592" i="2" a="1"/>
  <c r="U1592" i="2"/>
  <c r="U1593" i="2" a="1"/>
  <c r="U1593" i="2" s="1"/>
  <c r="U1594" i="2" a="1"/>
  <c r="U1594" i="2" s="1"/>
  <c r="U1595" i="2" a="1"/>
  <c r="U1595" i="2"/>
  <c r="U1596" i="2" a="1"/>
  <c r="U1596" i="2" s="1"/>
  <c r="U1597" i="2" a="1"/>
  <c r="U1597" i="2" s="1"/>
  <c r="U1598" i="2" a="1"/>
  <c r="U1598" i="2" s="1"/>
  <c r="U1599" i="2" a="1"/>
  <c r="U1599" i="2"/>
  <c r="U1600" i="2" a="1"/>
  <c r="U1600" i="2" s="1"/>
  <c r="U1601" i="2" a="1"/>
  <c r="U1601" i="2" s="1"/>
  <c r="U1602" i="2" a="1"/>
  <c r="U1602" i="2"/>
  <c r="U1603" i="2" a="1"/>
  <c r="U1603" i="2" s="1"/>
  <c r="U1604" i="2" a="1"/>
  <c r="U1604" i="2"/>
  <c r="U1605" i="2" a="1"/>
  <c r="U1605" i="2" s="1"/>
  <c r="U1606" i="2" a="1"/>
  <c r="U1606" i="2"/>
  <c r="U1607" i="2" a="1"/>
  <c r="U1607" i="2" s="1"/>
  <c r="U1608" i="2" a="1"/>
  <c r="U1608" i="2"/>
  <c r="U1609" i="2" a="1"/>
  <c r="U1609" i="2" s="1"/>
  <c r="U1610" i="2" a="1"/>
  <c r="U1610" i="2" s="1"/>
  <c r="U1611" i="2" a="1"/>
  <c r="U1611" i="2"/>
  <c r="U1612" i="2" a="1"/>
  <c r="U1612" i="2" s="1"/>
  <c r="U1613" i="2" a="1"/>
  <c r="U1613" i="2" s="1"/>
  <c r="U1614" i="2" a="1"/>
  <c r="U1614" i="2" s="1"/>
  <c r="U1615" i="2" a="1"/>
  <c r="U1615" i="2"/>
  <c r="U1616" i="2" a="1"/>
  <c r="U1616" i="2" s="1"/>
  <c r="U1617" i="2" a="1"/>
  <c r="U1617" i="2" s="1"/>
  <c r="U1618" i="2" a="1"/>
  <c r="U1618" i="2"/>
  <c r="U1619" i="2" a="1"/>
  <c r="U1619" i="2" s="1"/>
  <c r="U1620" i="2" a="1"/>
  <c r="U1620" i="2"/>
  <c r="U1621" i="2" a="1"/>
  <c r="U1621" i="2" s="1"/>
  <c r="U1622" i="2" a="1"/>
  <c r="U1622" i="2"/>
  <c r="U1623" i="2" a="1"/>
  <c r="U1623" i="2" s="1"/>
  <c r="U1624" i="2" a="1"/>
  <c r="U1624" i="2"/>
  <c r="U1625" i="2" a="1"/>
  <c r="U1625" i="2" s="1"/>
  <c r="U1626" i="2" a="1"/>
  <c r="U1626" i="2" s="1"/>
  <c r="U1627" i="2" a="1"/>
  <c r="U1627" i="2"/>
  <c r="U1628" i="2" a="1"/>
  <c r="U1628" i="2" s="1"/>
  <c r="U1629" i="2" a="1"/>
  <c r="U1629" i="2" s="1"/>
  <c r="U1630" i="2" a="1"/>
  <c r="U1630" i="2" s="1"/>
  <c r="U1631" i="2" a="1"/>
  <c r="U1631" i="2"/>
  <c r="U1632" i="2" a="1"/>
  <c r="U1632" i="2" s="1"/>
  <c r="U1633" i="2" a="1"/>
  <c r="U1633" i="2" s="1"/>
  <c r="U1634" i="2" a="1"/>
  <c r="U1634" i="2"/>
  <c r="U1635" i="2" a="1"/>
  <c r="U1635" i="2" s="1"/>
  <c r="U1636" i="2" a="1"/>
  <c r="U1636" i="2"/>
  <c r="U1637" i="2" a="1"/>
  <c r="U1637" i="2" s="1"/>
  <c r="U1638" i="2" a="1"/>
  <c r="U1638" i="2"/>
  <c r="U1639" i="2" a="1"/>
  <c r="U1639" i="2" s="1"/>
  <c r="U1640" i="2" a="1"/>
  <c r="U1640" i="2"/>
  <c r="U1641" i="2" a="1"/>
  <c r="U1641" i="2" s="1"/>
  <c r="U1642" i="2" a="1"/>
  <c r="U1642" i="2" s="1"/>
  <c r="U1643" i="2" a="1"/>
  <c r="U1643" i="2"/>
  <c r="U1644" i="2" a="1"/>
  <c r="U1644" i="2" s="1"/>
  <c r="U1645" i="2" a="1"/>
  <c r="U1645" i="2" s="1"/>
  <c r="U1646" i="2" a="1"/>
  <c r="U1646" i="2" s="1"/>
  <c r="U1647" i="2" a="1"/>
  <c r="U1647" i="2"/>
  <c r="U1648" i="2" a="1"/>
  <c r="U1648" i="2" s="1"/>
  <c r="U1649" i="2" a="1"/>
  <c r="U1649" i="2" s="1"/>
  <c r="U1650" i="2" a="1"/>
  <c r="U1650" i="2"/>
  <c r="U1651" i="2" a="1"/>
  <c r="U1651" i="2" s="1"/>
  <c r="U1652" i="2" a="1"/>
  <c r="U1652" i="2"/>
  <c r="U1653" i="2" a="1"/>
  <c r="U1653" i="2" s="1"/>
  <c r="U1654" i="2" a="1"/>
  <c r="U1654" i="2"/>
  <c r="U1655" i="2" a="1"/>
  <c r="U1655" i="2" s="1"/>
  <c r="U1656" i="2" a="1"/>
  <c r="U1656" i="2"/>
  <c r="U1657" i="2" a="1"/>
  <c r="U1657" i="2" s="1"/>
  <c r="U1658" i="2" a="1"/>
  <c r="U1658" i="2" s="1"/>
  <c r="U1659" i="2" a="1"/>
  <c r="U1659" i="2"/>
  <c r="U1660" i="2" a="1"/>
  <c r="U1660" i="2" s="1"/>
  <c r="U1661" i="2" a="1"/>
  <c r="U1661" i="2" s="1"/>
  <c r="U1662" i="2" a="1"/>
  <c r="U1662" i="2" s="1"/>
  <c r="U1663" i="2" a="1"/>
  <c r="U1663" i="2"/>
  <c r="U1664" i="2" a="1"/>
  <c r="U1664" i="2" s="1"/>
  <c r="U1665" i="2" a="1"/>
  <c r="U1665" i="2" s="1"/>
  <c r="U1666" i="2" a="1"/>
  <c r="U1666" i="2"/>
  <c r="U1667" i="2" a="1"/>
  <c r="U1667" i="2" s="1"/>
  <c r="U1668" i="2" a="1"/>
  <c r="U1668" i="2"/>
  <c r="U1669" i="2" a="1"/>
  <c r="U1669" i="2" s="1"/>
  <c r="U1670" i="2" a="1"/>
  <c r="U1670" i="2"/>
  <c r="U1671" i="2" a="1"/>
  <c r="U1671" i="2" s="1"/>
  <c r="U1672" i="2" a="1"/>
  <c r="U1672" i="2"/>
  <c r="U1673" i="2" a="1"/>
  <c r="U1673" i="2" s="1"/>
  <c r="U1674" i="2" a="1"/>
  <c r="U1674" i="2" s="1"/>
  <c r="U1675" i="2" a="1"/>
  <c r="U1675" i="2"/>
  <c r="U1676" i="2" a="1"/>
  <c r="U1676" i="2" s="1"/>
  <c r="U1677" i="2" a="1"/>
  <c r="U1677" i="2" s="1"/>
  <c r="U1678" i="2" a="1"/>
  <c r="U1678" i="2" s="1"/>
  <c r="U1679" i="2" a="1"/>
  <c r="U1679" i="2"/>
  <c r="U1680" i="2" a="1"/>
  <c r="U1680" i="2" s="1"/>
  <c r="U1681" i="2" a="1"/>
  <c r="U1681" i="2" s="1"/>
  <c r="U1682" i="2" a="1"/>
  <c r="U1682" i="2"/>
  <c r="U1683" i="2" a="1"/>
  <c r="U1683" i="2" s="1"/>
  <c r="U1684" i="2" a="1"/>
  <c r="U1684" i="2"/>
  <c r="U1685" i="2" a="1"/>
  <c r="U1685" i="2" s="1"/>
  <c r="U1686" i="2" a="1"/>
  <c r="U1686" i="2"/>
  <c r="U1687" i="2" a="1"/>
  <c r="U1687" i="2" s="1"/>
  <c r="U1688" i="2" a="1"/>
  <c r="U1688" i="2"/>
  <c r="U1689" i="2" a="1"/>
  <c r="U1689" i="2" s="1"/>
  <c r="U1690" i="2" a="1"/>
  <c r="U1690" i="2" s="1"/>
  <c r="U1691" i="2" a="1"/>
  <c r="U1691" i="2"/>
  <c r="U1692" i="2" a="1"/>
  <c r="U1692" i="2" s="1"/>
  <c r="U1693" i="2" a="1"/>
  <c r="U1693" i="2" s="1"/>
  <c r="U1694" i="2" a="1"/>
  <c r="U1694" i="2" s="1"/>
  <c r="U1695" i="2" a="1"/>
  <c r="U1695" i="2"/>
  <c r="U1696" i="2" a="1"/>
  <c r="U1696" i="2" s="1"/>
  <c r="U1697" i="2" a="1"/>
  <c r="U1697" i="2" s="1"/>
  <c r="U1698" i="2" a="1"/>
  <c r="U1698" i="2"/>
  <c r="U1699" i="2" a="1"/>
  <c r="U1699" i="2" s="1"/>
  <c r="U1700" i="2" a="1"/>
  <c r="U1700" i="2"/>
  <c r="U1701" i="2" a="1"/>
  <c r="U1701" i="2" s="1"/>
  <c r="U1702" i="2" a="1"/>
  <c r="U1702" i="2"/>
  <c r="U1703" i="2" a="1"/>
  <c r="U1703" i="2" s="1"/>
  <c r="U1704" i="2" a="1"/>
  <c r="U1704" i="2"/>
  <c r="U1705" i="2" a="1"/>
  <c r="U1705" i="2" s="1"/>
  <c r="U1706" i="2" a="1"/>
  <c r="U1706" i="2" s="1"/>
  <c r="U1707" i="2" a="1"/>
  <c r="U1707" i="2"/>
  <c r="U1708" i="2" a="1"/>
  <c r="U1708" i="2" s="1"/>
  <c r="U1709" i="2" a="1"/>
  <c r="U1709" i="2" s="1"/>
  <c r="U1710" i="2" a="1"/>
  <c r="U1710" i="2" s="1"/>
  <c r="U1711" i="2" a="1"/>
  <c r="U1711" i="2"/>
  <c r="U1712" i="2" a="1"/>
  <c r="U1712" i="2" s="1"/>
  <c r="U1713" i="2" a="1"/>
  <c r="U1713" i="2" s="1"/>
  <c r="U1714" i="2" a="1"/>
  <c r="U1714" i="2"/>
  <c r="U1715" i="2" a="1"/>
  <c r="U1715" i="2" s="1"/>
  <c r="U1716" i="2" a="1"/>
  <c r="U1716" i="2"/>
  <c r="U1717" i="2" a="1"/>
  <c r="U1717" i="2" s="1"/>
  <c r="U1718" i="2" a="1"/>
  <c r="U1718" i="2"/>
  <c r="U1719" i="2" a="1"/>
  <c r="U1719" i="2" s="1"/>
  <c r="U1720" i="2" a="1"/>
  <c r="U1720" i="2"/>
  <c r="U1721" i="2" a="1"/>
  <c r="U1721" i="2" s="1"/>
  <c r="U337" i="2" a="1"/>
  <c r="U337" i="2" s="1"/>
  <c r="U338" i="2" a="1"/>
  <c r="U338" i="2" s="1"/>
  <c r="U339" i="2" a="1"/>
  <c r="U339" i="2" s="1"/>
  <c r="U340" i="2" a="1"/>
  <c r="U340" i="2" s="1"/>
  <c r="U341" i="2" a="1"/>
  <c r="U341" i="2" s="1"/>
  <c r="U342" i="2" a="1"/>
  <c r="U342" i="2" s="1"/>
  <c r="U343" i="2" a="1"/>
  <c r="U343" i="2" s="1"/>
  <c r="U344" i="2" a="1"/>
  <c r="U344" i="2" s="1"/>
  <c r="U345" i="2" a="1"/>
  <c r="U345" i="2" s="1"/>
  <c r="U346" i="2" a="1"/>
  <c r="U346" i="2" s="1"/>
  <c r="U347" i="2" a="1"/>
  <c r="U347" i="2" s="1"/>
  <c r="U348" i="2" a="1"/>
  <c r="U348" i="2" s="1"/>
  <c r="U349" i="2" a="1"/>
  <c r="U349" i="2" s="1"/>
  <c r="U350" i="2" a="1"/>
  <c r="U350" i="2" s="1"/>
  <c r="U351" i="2" a="1"/>
  <c r="U351" i="2" s="1"/>
  <c r="C2" i="16"/>
  <c r="C3" i="16"/>
  <c r="C4" i="16"/>
  <c r="D2" i="16"/>
  <c r="D3" i="16"/>
  <c r="D4" i="16"/>
  <c r="E2" i="16"/>
  <c r="E3" i="16"/>
  <c r="E4" i="16"/>
  <c r="F2" i="16"/>
  <c r="F3" i="16"/>
  <c r="F4" i="16"/>
  <c r="L192" i="2"/>
  <c r="L176" i="2"/>
  <c r="L195" i="2"/>
  <c r="L260" i="2"/>
  <c r="L172" i="2"/>
  <c r="L212" i="2"/>
  <c r="L255" i="2"/>
  <c r="L217" i="2"/>
  <c r="L187" i="2"/>
  <c r="L234" i="2"/>
  <c r="L249" i="2"/>
  <c r="L124" i="2"/>
  <c r="L132" i="2"/>
  <c r="L138" i="2"/>
  <c r="L9" i="2"/>
  <c r="L6" i="2"/>
  <c r="L12" i="2"/>
  <c r="L28" i="2"/>
  <c r="L32" i="2"/>
  <c r="L42" i="2"/>
  <c r="L57" i="2"/>
  <c r="L59" i="2"/>
  <c r="L61" i="2"/>
  <c r="L66" i="2"/>
  <c r="L103" i="2"/>
  <c r="L75" i="2"/>
  <c r="L90" i="2"/>
  <c r="L307" i="2"/>
  <c r="L291" i="2"/>
  <c r="L284" i="2"/>
  <c r="L324" i="2"/>
  <c r="L312" i="2"/>
  <c r="L275" i="2"/>
  <c r="L281" i="2"/>
  <c r="L334" i="2"/>
  <c r="L149" i="2"/>
  <c r="L156" i="2"/>
  <c r="L166" i="2"/>
  <c r="L144" i="2"/>
  <c r="L112" i="2"/>
  <c r="L265" i="2"/>
  <c r="L193" i="2"/>
  <c r="L177" i="2"/>
  <c r="L196" i="2"/>
  <c r="L261" i="2"/>
  <c r="L173" i="2"/>
  <c r="L213" i="2"/>
  <c r="L256" i="2"/>
  <c r="L218" i="2"/>
  <c r="L188" i="2"/>
  <c r="L235" i="2"/>
  <c r="L125" i="2"/>
  <c r="L133" i="2"/>
  <c r="L139" i="2"/>
  <c r="L10" i="2"/>
  <c r="L7" i="2"/>
  <c r="L13" i="2"/>
  <c r="L29" i="2"/>
  <c r="L33" i="2"/>
  <c r="L43" i="2"/>
  <c r="L62" i="2"/>
  <c r="L67" i="2"/>
  <c r="L104" i="2"/>
  <c r="L76" i="2"/>
  <c r="L91" i="2"/>
  <c r="L308" i="2"/>
  <c r="L292" i="2"/>
  <c r="L285" i="2"/>
  <c r="L325" i="2"/>
  <c r="L313" i="2"/>
  <c r="L276" i="2"/>
  <c r="L282" i="2"/>
  <c r="L335" i="2"/>
  <c r="L150" i="2"/>
  <c r="L157" i="2"/>
  <c r="L161" i="2"/>
  <c r="L167" i="2"/>
  <c r="L145" i="2"/>
  <c r="L141" i="2"/>
  <c r="L113" i="2"/>
  <c r="L266" i="2"/>
  <c r="L178" i="2"/>
  <c r="L197" i="2"/>
  <c r="L174" i="2"/>
  <c r="L214" i="2"/>
  <c r="L219" i="2"/>
  <c r="L126" i="2"/>
  <c r="L134" i="2"/>
  <c r="L14" i="2"/>
  <c r="L30" i="2"/>
  <c r="L63" i="2"/>
  <c r="L77" i="2"/>
  <c r="L293" i="2"/>
  <c r="L326" i="2"/>
  <c r="L314" i="2"/>
  <c r="L277" i="2"/>
  <c r="L151" i="2"/>
  <c r="L158" i="2"/>
  <c r="L168" i="2"/>
  <c r="L146" i="2"/>
  <c r="L142" i="2"/>
  <c r="L114" i="2"/>
  <c r="L267" i="2"/>
  <c r="L194" i="2"/>
  <c r="L179" i="2"/>
  <c r="L198" i="2"/>
  <c r="L262" i="2"/>
  <c r="L175" i="2"/>
  <c r="L215" i="2"/>
  <c r="L257" i="2"/>
  <c r="L220" i="2"/>
  <c r="L189" i="2"/>
  <c r="L236" i="2"/>
  <c r="L250" i="2"/>
  <c r="L127" i="2"/>
  <c r="L135" i="2"/>
  <c r="L140" i="2"/>
  <c r="L11" i="2"/>
  <c r="L8" i="2"/>
  <c r="L15" i="2"/>
  <c r="L31" i="2"/>
  <c r="L44" i="2"/>
  <c r="L58" i="2"/>
  <c r="L60" i="2"/>
  <c r="L64" i="2"/>
  <c r="L68" i="2"/>
  <c r="L105" i="2"/>
  <c r="L78" i="2"/>
  <c r="L92" i="2"/>
  <c r="L310" i="2"/>
  <c r="L309" i="2"/>
  <c r="L294" i="2"/>
  <c r="L286" i="2"/>
  <c r="L327" i="2"/>
  <c r="L315" i="2"/>
  <c r="L278" i="2"/>
  <c r="L283" i="2"/>
  <c r="L336" i="2"/>
  <c r="L152" i="2"/>
  <c r="L159" i="2"/>
  <c r="L162" i="2"/>
  <c r="L169" i="2"/>
  <c r="L147" i="2"/>
  <c r="L143" i="2"/>
  <c r="L115" i="2"/>
  <c r="L268" i="2"/>
  <c r="L263" i="2"/>
  <c r="L180" i="2"/>
  <c r="L199" i="2"/>
  <c r="L258" i="2"/>
  <c r="L221" i="2"/>
  <c r="L190" i="2"/>
  <c r="L237" i="2"/>
  <c r="L128" i="2"/>
  <c r="L136" i="2"/>
  <c r="L16" i="2"/>
  <c r="L45" i="2"/>
  <c r="L65" i="2"/>
  <c r="L106" i="2"/>
  <c r="L79" i="2"/>
  <c r="L93" i="2"/>
  <c r="L311" i="2"/>
  <c r="L295" i="2"/>
  <c r="L287" i="2"/>
  <c r="L328" i="2"/>
  <c r="L316" i="2"/>
  <c r="L279" i="2"/>
  <c r="L153" i="2"/>
  <c r="L170" i="2"/>
  <c r="L181" i="2"/>
  <c r="L200" i="2"/>
  <c r="L216" i="2"/>
  <c r="L259" i="2"/>
  <c r="L222" i="2"/>
  <c r="L191" i="2"/>
  <c r="L129" i="2"/>
  <c r="L137" i="2"/>
  <c r="L34" i="2"/>
  <c r="L107" i="2"/>
  <c r="L80" i="2"/>
  <c r="L296" i="2"/>
  <c r="L288" i="2"/>
  <c r="L329" i="2"/>
  <c r="L317" i="2"/>
  <c r="L280" i="2"/>
  <c r="L154" i="2"/>
  <c r="L160" i="2"/>
  <c r="L171" i="2"/>
  <c r="L148" i="2"/>
  <c r="L116" i="2"/>
  <c r="L269" i="2"/>
  <c r="L264" i="2"/>
  <c r="L182" i="2"/>
  <c r="L201" i="2"/>
  <c r="L223" i="2"/>
  <c r="L238" i="2"/>
  <c r="L251" i="2"/>
  <c r="L130" i="2"/>
  <c r="L17" i="2"/>
  <c r="L46" i="2"/>
  <c r="L69" i="2"/>
  <c r="L81" i="2"/>
  <c r="L94" i="2"/>
  <c r="L297" i="2"/>
  <c r="L289" i="2"/>
  <c r="L318" i="2"/>
  <c r="L163" i="2"/>
  <c r="L117" i="2"/>
  <c r="L270" i="2"/>
  <c r="L183" i="2"/>
  <c r="L202" i="2"/>
  <c r="L224" i="2"/>
  <c r="L239" i="2"/>
  <c r="L252" i="2"/>
  <c r="L18" i="2"/>
  <c r="L35" i="2"/>
  <c r="L47" i="2"/>
  <c r="L108" i="2"/>
  <c r="L82" i="2"/>
  <c r="L95" i="2"/>
  <c r="L298" i="2"/>
  <c r="L330" i="2"/>
  <c r="L319" i="2"/>
  <c r="L155" i="2"/>
  <c r="L164" i="2"/>
  <c r="L118" i="2"/>
  <c r="L271" i="2"/>
  <c r="L203" i="2"/>
  <c r="L225" i="2"/>
  <c r="L240" i="2"/>
  <c r="L19" i="2"/>
  <c r="L48" i="2"/>
  <c r="L83" i="2"/>
  <c r="L96" i="2"/>
  <c r="L299" i="2"/>
  <c r="L320" i="2"/>
  <c r="L119" i="2"/>
  <c r="L204" i="2"/>
  <c r="L20" i="2"/>
  <c r="L70" i="2"/>
  <c r="L205" i="2"/>
  <c r="L226" i="2"/>
  <c r="L241" i="2"/>
  <c r="L21" i="2"/>
  <c r="L36" i="2"/>
  <c r="L49" i="2"/>
  <c r="L84" i="2"/>
  <c r="L97" i="2"/>
  <c r="L300" i="2"/>
  <c r="L331" i="2"/>
  <c r="L184" i="2"/>
  <c r="L206" i="2"/>
  <c r="L227" i="2"/>
  <c r="L242" i="2"/>
  <c r="L22" i="2"/>
  <c r="L37" i="2"/>
  <c r="L50" i="2"/>
  <c r="L109" i="2"/>
  <c r="L85" i="2"/>
  <c r="L98" i="2"/>
  <c r="L301" i="2"/>
  <c r="L321" i="2"/>
  <c r="L120" i="2"/>
  <c r="L272" i="2"/>
  <c r="L207" i="2"/>
  <c r="L228" i="2"/>
  <c r="L243" i="2"/>
  <c r="L23" i="2"/>
  <c r="L51" i="2"/>
  <c r="L71" i="2"/>
  <c r="L99" i="2"/>
  <c r="L302" i="2"/>
  <c r="L322" i="2"/>
  <c r="L185" i="2"/>
  <c r="L208" i="2"/>
  <c r="L229" i="2"/>
  <c r="L244" i="2"/>
  <c r="L253" i="2"/>
  <c r="L131" i="2"/>
  <c r="L24" i="2"/>
  <c r="L38" i="2"/>
  <c r="L52" i="2"/>
  <c r="L72" i="2"/>
  <c r="L86" i="2"/>
  <c r="L100" i="2"/>
  <c r="L303" i="2"/>
  <c r="L290" i="2"/>
  <c r="L332" i="2"/>
  <c r="L165" i="2"/>
  <c r="L121" i="2"/>
  <c r="L273" i="2"/>
  <c r="L209" i="2"/>
  <c r="L230" i="2"/>
  <c r="L245" i="2"/>
  <c r="L25" i="2"/>
  <c r="L39" i="2"/>
  <c r="L53" i="2"/>
  <c r="L110" i="2"/>
  <c r="L87" i="2"/>
  <c r="L101" i="2"/>
  <c r="L304" i="2"/>
  <c r="L122" i="2"/>
  <c r="L274" i="2"/>
  <c r="L231" i="2"/>
  <c r="L246" i="2"/>
  <c r="L254" i="2"/>
  <c r="L40" i="2"/>
  <c r="L54" i="2"/>
  <c r="L186" i="2"/>
  <c r="L210" i="2"/>
  <c r="L232" i="2"/>
  <c r="L247" i="2"/>
  <c r="L26" i="2"/>
  <c r="L41" i="2"/>
  <c r="L55" i="2"/>
  <c r="L73" i="2"/>
  <c r="L111" i="2"/>
  <c r="L88" i="2"/>
  <c r="L102" i="2"/>
  <c r="L305" i="2"/>
  <c r="L333" i="2"/>
  <c r="L323" i="2"/>
  <c r="L211" i="2"/>
  <c r="L233" i="2"/>
  <c r="L248" i="2"/>
  <c r="L27" i="2"/>
  <c r="L56" i="2"/>
  <c r="L74" i="2"/>
  <c r="L89" i="2"/>
  <c r="L306" i="2"/>
  <c r="L123" i="2"/>
  <c r="Q1149" i="2"/>
  <c r="Q1150" i="2"/>
  <c r="Q1151" i="2"/>
  <c r="Q1152" i="2"/>
  <c r="Q1153" i="2"/>
  <c r="Q1154" i="2"/>
  <c r="Q1155" i="2"/>
  <c r="Q1156" i="2"/>
  <c r="Q1157" i="2"/>
  <c r="Q1158" i="2"/>
  <c r="Q964" i="2"/>
  <c r="Q965" i="2"/>
  <c r="Q966" i="2"/>
  <c r="Q967" i="2"/>
  <c r="Q968" i="2"/>
  <c r="Q969" i="2"/>
  <c r="Q970" i="2"/>
  <c r="Q971" i="2"/>
  <c r="Q972" i="2"/>
  <c r="Q973" i="2"/>
  <c r="Q974" i="2"/>
  <c r="Q975" i="2"/>
  <c r="Q976" i="2"/>
  <c r="Q1172" i="2"/>
  <c r="Q1173" i="2"/>
  <c r="Q1174" i="2"/>
  <c r="Q1175" i="2"/>
  <c r="Q1176" i="2"/>
  <c r="Q1177" i="2"/>
  <c r="Q1178" i="2"/>
  <c r="Q1179" i="2"/>
  <c r="Q1180" i="2"/>
  <c r="Q1775" i="2"/>
  <c r="Q1776" i="2"/>
  <c r="Q1777" i="2"/>
  <c r="Q1778" i="2"/>
  <c r="Q1779" i="2"/>
  <c r="Q908" i="2"/>
  <c r="Q909" i="2"/>
  <c r="Q910" i="2"/>
  <c r="Q911" i="2"/>
  <c r="Q912" i="2"/>
  <c r="Q913" i="2"/>
  <c r="Q914" i="2"/>
  <c r="Q915" i="2"/>
  <c r="Q916" i="2"/>
  <c r="Q917" i="2"/>
  <c r="Q918" i="2"/>
  <c r="Q919" i="2"/>
  <c r="Q920" i="2"/>
  <c r="Q921" i="2"/>
  <c r="Q1338" i="2"/>
  <c r="Q1339" i="2"/>
  <c r="Q1340" i="2"/>
  <c r="Q1341" i="2"/>
  <c r="Q1342" i="2"/>
  <c r="Q1343" i="2"/>
  <c r="Q1344" i="2"/>
  <c r="Q1345" i="2"/>
  <c r="Q1346" i="2"/>
  <c r="Q1347" i="2"/>
  <c r="Q1749" i="2"/>
  <c r="Q1750" i="2"/>
  <c r="Q1751" i="2"/>
  <c r="Q1752" i="2"/>
  <c r="Q1753" i="2"/>
  <c r="Q1754" i="2"/>
  <c r="Q1755" i="2"/>
  <c r="Q1756" i="2"/>
  <c r="Q1757" i="2"/>
  <c r="Q1758" i="2"/>
  <c r="Q1759" i="2"/>
  <c r="Q1382" i="2"/>
  <c r="Q1383" i="2"/>
  <c r="Q1384" i="2"/>
  <c r="Q1385" i="2"/>
  <c r="Q1386" i="2"/>
  <c r="Q1387" i="2"/>
  <c r="Q1388" i="2"/>
  <c r="Q1389" i="2"/>
  <c r="Q1390" i="2"/>
  <c r="Q1391" i="2"/>
  <c r="Q1392" i="2"/>
  <c r="Q1109" i="2"/>
  <c r="Q1110" i="2"/>
  <c r="Q1111" i="2"/>
  <c r="Q1112" i="2"/>
  <c r="Q1113" i="2"/>
  <c r="Q1114" i="2"/>
  <c r="Q1115" i="2"/>
  <c r="Q1116" i="2"/>
  <c r="Q1570" i="2"/>
  <c r="Q1571" i="2"/>
  <c r="Q1572" i="2"/>
  <c r="Q1573" i="2"/>
  <c r="Q1574" i="2"/>
  <c r="Q1575" i="2"/>
  <c r="Q1576" i="2"/>
  <c r="Q1577" i="2"/>
  <c r="Q1578" i="2"/>
  <c r="Q1705" i="2"/>
  <c r="Q1706" i="2"/>
  <c r="Q1707" i="2"/>
  <c r="Q1708" i="2"/>
  <c r="Q1709" i="2"/>
  <c r="Q1710" i="2"/>
  <c r="Q1711" i="2"/>
  <c r="Q1712" i="2"/>
  <c r="Q1713" i="2"/>
  <c r="Q759" i="2"/>
  <c r="Q760" i="2"/>
  <c r="Q761" i="2"/>
  <c r="Q762" i="2"/>
  <c r="Q787" i="2"/>
  <c r="Q788" i="2"/>
  <c r="Q789" i="2"/>
  <c r="Q806" i="2"/>
  <c r="Q807" i="2"/>
  <c r="Q808" i="2"/>
  <c r="Q809" i="2"/>
  <c r="Q810" i="2"/>
  <c r="Q24" i="2"/>
  <c r="Q25" i="2"/>
  <c r="Q26" i="2"/>
  <c r="Q27" i="2"/>
  <c r="Q28" i="2"/>
  <c r="Q29" i="2"/>
  <c r="Q30" i="2"/>
  <c r="Q31" i="2"/>
  <c r="Q32" i="2"/>
  <c r="Q6" i="2"/>
  <c r="Q7" i="2"/>
  <c r="Q8" i="2"/>
  <c r="Q9" i="2"/>
  <c r="Q10" i="2"/>
  <c r="Q11" i="2"/>
  <c r="Q51" i="2"/>
  <c r="Q52" i="2"/>
  <c r="Q53" i="2"/>
  <c r="Q54" i="2"/>
  <c r="Q55" i="2"/>
  <c r="Q56" i="2"/>
  <c r="Q57" i="2"/>
  <c r="Q58" i="2"/>
  <c r="Q198" i="2"/>
  <c r="Q199" i="2"/>
  <c r="Q200" i="2"/>
  <c r="Q201" i="2"/>
  <c r="Q202" i="2"/>
  <c r="Q203" i="2"/>
  <c r="Q204" i="2"/>
  <c r="Q205" i="2"/>
  <c r="Q206" i="2"/>
  <c r="Q235" i="2"/>
  <c r="Q236" i="2"/>
  <c r="Q237" i="2"/>
  <c r="Q238" i="2"/>
  <c r="Q239" i="2"/>
  <c r="Q240" i="2"/>
  <c r="Q241" i="2"/>
  <c r="Q242" i="2"/>
  <c r="Q318" i="2"/>
  <c r="Q319" i="2"/>
  <c r="Q320" i="2"/>
  <c r="Q321" i="2"/>
  <c r="Q322" i="2"/>
  <c r="Q323" i="2"/>
  <c r="Q324" i="2"/>
  <c r="Q325" i="2"/>
  <c r="Q326" i="2"/>
  <c r="Q327" i="2"/>
  <c r="Q468" i="2"/>
  <c r="Q469" i="2"/>
  <c r="Q470" i="2"/>
  <c r="Q471" i="2"/>
  <c r="Q472" i="2"/>
  <c r="Q473" i="2"/>
  <c r="Q474" i="2"/>
  <c r="Q475" i="2"/>
  <c r="Q484" i="2"/>
  <c r="Q485" i="2"/>
  <c r="Q486" i="2"/>
  <c r="Q487" i="2"/>
  <c r="Q488" i="2"/>
  <c r="Q489" i="2"/>
  <c r="Q490" i="2"/>
  <c r="Q491" i="2"/>
  <c r="Q500" i="2"/>
  <c r="Q501" i="2"/>
  <c r="Q502" i="2"/>
  <c r="Q503" i="2"/>
  <c r="Q504" i="2"/>
  <c r="Q505" i="2"/>
  <c r="Q506" i="2"/>
  <c r="Q507" i="2"/>
  <c r="Q541" i="2"/>
  <c r="Q542" i="2"/>
  <c r="Q543" i="2"/>
  <c r="Q544" i="2"/>
  <c r="Q545" i="2"/>
  <c r="Q708" i="2"/>
  <c r="Q709" i="2"/>
  <c r="Q710" i="2"/>
  <c r="Q711" i="2"/>
  <c r="Q589" i="2"/>
  <c r="Q590" i="2"/>
  <c r="Q591" i="2"/>
  <c r="Q592" i="2"/>
  <c r="Q656" i="2"/>
  <c r="Q657" i="2"/>
  <c r="Q658" i="2"/>
  <c r="Q659" i="2"/>
  <c r="Q1955" i="2"/>
  <c r="Q1956" i="2"/>
  <c r="Q1859" i="2"/>
  <c r="Q1860" i="2"/>
  <c r="Q1861" i="2"/>
  <c r="Q1862" i="2"/>
  <c r="Q1863" i="2"/>
  <c r="Q1864" i="2"/>
  <c r="Q1865" i="2"/>
  <c r="Q1831" i="2"/>
  <c r="Q1832" i="2"/>
  <c r="Q1833" i="2"/>
  <c r="Q1834" i="2"/>
  <c r="Q2013" i="2"/>
  <c r="Q2014" i="2"/>
  <c r="Q2015" i="2"/>
  <c r="Q2016" i="2"/>
  <c r="Q1965" i="2"/>
  <c r="Q1966" i="2"/>
  <c r="Q1967" i="2"/>
  <c r="Q1968" i="2"/>
  <c r="Q1801" i="2"/>
  <c r="Q1802" i="2"/>
  <c r="Q1803" i="2"/>
  <c r="Q1819" i="2"/>
  <c r="Q1820" i="2"/>
  <c r="Q1821" i="2"/>
  <c r="Q1822" i="2"/>
  <c r="Q2047" i="2"/>
  <c r="Q2048" i="2"/>
  <c r="Q2049" i="2"/>
  <c r="Q831" i="2"/>
  <c r="Q832" i="2"/>
  <c r="Q833" i="2"/>
  <c r="Q834" i="2"/>
  <c r="Q835" i="2"/>
  <c r="Q862" i="2"/>
  <c r="Q863" i="2"/>
  <c r="Q864" i="2"/>
  <c r="Q865" i="2"/>
  <c r="Q866" i="2"/>
  <c r="Q867" i="2"/>
  <c r="Q902" i="2"/>
  <c r="Q826" i="2"/>
  <c r="Q747" i="2"/>
  <c r="Q1791" i="2"/>
  <c r="Q1159" i="2"/>
  <c r="Q1160" i="2"/>
  <c r="Q1161" i="2"/>
  <c r="Q1162" i="2"/>
  <c r="Q1163" i="2"/>
  <c r="Q1164" i="2"/>
  <c r="Q1165" i="2"/>
  <c r="Q1166" i="2"/>
  <c r="Q1167" i="2"/>
  <c r="Q1168" i="2"/>
  <c r="Q977" i="2"/>
  <c r="Q978" i="2"/>
  <c r="Q979" i="2"/>
  <c r="Q980" i="2"/>
  <c r="Q981" i="2"/>
  <c r="Q982" i="2"/>
  <c r="Q983" i="2"/>
  <c r="Q984" i="2"/>
  <c r="Q985" i="2"/>
  <c r="Q986" i="2"/>
  <c r="Q987" i="2"/>
  <c r="Q988" i="2"/>
  <c r="Q989" i="2"/>
  <c r="Q1181" i="2"/>
  <c r="Q1182" i="2"/>
  <c r="Q1183" i="2"/>
  <c r="Q1184" i="2"/>
  <c r="Q1185" i="2"/>
  <c r="Q1186" i="2"/>
  <c r="Q1187" i="2"/>
  <c r="Q1188" i="2"/>
  <c r="Q1189" i="2"/>
  <c r="Q1780" i="2"/>
  <c r="Q1781" i="2"/>
  <c r="Q1782" i="2"/>
  <c r="Q1783" i="2"/>
  <c r="Q922" i="2"/>
  <c r="Q923" i="2"/>
  <c r="Q924" i="2"/>
  <c r="Q925" i="2"/>
  <c r="Q926" i="2"/>
  <c r="Q927" i="2"/>
  <c r="Q928" i="2"/>
  <c r="Q929" i="2"/>
  <c r="Q930" i="2"/>
  <c r="Q931" i="2"/>
  <c r="Q932" i="2"/>
  <c r="Q933" i="2"/>
  <c r="Q934" i="2"/>
  <c r="Q935" i="2"/>
  <c r="Q1348" i="2"/>
  <c r="Q1349" i="2"/>
  <c r="Q1350" i="2"/>
  <c r="Q1351" i="2"/>
  <c r="Q1352" i="2"/>
  <c r="Q1353" i="2"/>
  <c r="Q1354" i="2"/>
  <c r="Q1355" i="2"/>
  <c r="Q1356" i="2"/>
  <c r="Q1357" i="2"/>
  <c r="Q1358" i="2"/>
  <c r="Q1760" i="2"/>
  <c r="Q1761" i="2"/>
  <c r="Q1762" i="2"/>
  <c r="Q1763" i="2"/>
  <c r="Q1764" i="2"/>
  <c r="Q1765" i="2"/>
  <c r="Q1766" i="2"/>
  <c r="Q1767" i="2"/>
  <c r="Q1768" i="2"/>
  <c r="Q1769" i="2"/>
  <c r="Q1770" i="2"/>
  <c r="Q1771" i="2"/>
  <c r="Q1393" i="2"/>
  <c r="Q1394" i="2"/>
  <c r="Q1395" i="2"/>
  <c r="Q1396" i="2"/>
  <c r="Q1397" i="2"/>
  <c r="Q1398" i="2"/>
  <c r="Q1399" i="2"/>
  <c r="Q1400" i="2"/>
  <c r="Q1401" i="2"/>
  <c r="Q1402" i="2"/>
  <c r="Q1403" i="2"/>
  <c r="Q1404" i="2"/>
  <c r="Q1117" i="2"/>
  <c r="Q1118" i="2"/>
  <c r="Q1119" i="2"/>
  <c r="Q1120" i="2"/>
  <c r="Q1121" i="2"/>
  <c r="Q1122" i="2"/>
  <c r="Q1123" i="2"/>
  <c r="Q1124" i="2"/>
  <c r="Q1579" i="2"/>
  <c r="Q1580" i="2"/>
  <c r="Q1581" i="2"/>
  <c r="Q1582" i="2"/>
  <c r="Q1583" i="2"/>
  <c r="Q1584" i="2"/>
  <c r="Q1585" i="2"/>
  <c r="Q1586" i="2"/>
  <c r="Q1587" i="2"/>
  <c r="Q763" i="2"/>
  <c r="Q764" i="2"/>
  <c r="Q765" i="2"/>
  <c r="Q766" i="2"/>
  <c r="Q790" i="2"/>
  <c r="Q791" i="2"/>
  <c r="Q792" i="2"/>
  <c r="Q811" i="2"/>
  <c r="Q812" i="2"/>
  <c r="Q813" i="2"/>
  <c r="Q814" i="2"/>
  <c r="Q815" i="2"/>
  <c r="Q816" i="2"/>
  <c r="Q33" i="2"/>
  <c r="Q34" i="2"/>
  <c r="Q35" i="2"/>
  <c r="Q36" i="2"/>
  <c r="Q37" i="2"/>
  <c r="Q38" i="2"/>
  <c r="Q39" i="2"/>
  <c r="Q40" i="2"/>
  <c r="Q41" i="2"/>
  <c r="Q12" i="2"/>
  <c r="Q13" i="2"/>
  <c r="Q14" i="2"/>
  <c r="Q15" i="2"/>
  <c r="Q16" i="2"/>
  <c r="Q17" i="2"/>
  <c r="Q59" i="2"/>
  <c r="Q60" i="2"/>
  <c r="Q61" i="2"/>
  <c r="Q62" i="2"/>
  <c r="Q63" i="2"/>
  <c r="Q64" i="2"/>
  <c r="Q65" i="2"/>
  <c r="Q66" i="2"/>
  <c r="Q207" i="2"/>
  <c r="Q208" i="2"/>
  <c r="Q209" i="2"/>
  <c r="Q210" i="2"/>
  <c r="Q211" i="2"/>
  <c r="Q212" i="2"/>
  <c r="Q213" i="2"/>
  <c r="Q214" i="2"/>
  <c r="Q215" i="2"/>
  <c r="Q216" i="2"/>
  <c r="Q243" i="2"/>
  <c r="Q244" i="2"/>
  <c r="Q245" i="2"/>
  <c r="Q246" i="2"/>
  <c r="Q247" i="2"/>
  <c r="Q248" i="2"/>
  <c r="Q249" i="2"/>
  <c r="Q250" i="2"/>
  <c r="Q328" i="2"/>
  <c r="Q329" i="2"/>
  <c r="Q330" i="2"/>
  <c r="Q331" i="2"/>
  <c r="Q332" i="2"/>
  <c r="Q333" i="2"/>
  <c r="Q334" i="2"/>
  <c r="Q335" i="2"/>
  <c r="Q336" i="2"/>
  <c r="Q337" i="2"/>
  <c r="Q508" i="2"/>
  <c r="Q509" i="2"/>
  <c r="Q510" i="2"/>
  <c r="Q511" i="2"/>
  <c r="Q512" i="2"/>
  <c r="Q513" i="2"/>
  <c r="Q514" i="2"/>
  <c r="Q515" i="2"/>
  <c r="Q516" i="2"/>
  <c r="Q546" i="2"/>
  <c r="Q547" i="2"/>
  <c r="Q548" i="2"/>
  <c r="Q549" i="2"/>
  <c r="Q550" i="2"/>
  <c r="Q551" i="2"/>
  <c r="Q712" i="2"/>
  <c r="Q713" i="2"/>
  <c r="Q714" i="2"/>
  <c r="Q715" i="2"/>
  <c r="Q593" i="2"/>
  <c r="Q594" i="2"/>
  <c r="Q595" i="2"/>
  <c r="Q596" i="2"/>
  <c r="Q660" i="2"/>
  <c r="Q661" i="2"/>
  <c r="Q662" i="2"/>
  <c r="Q663" i="2"/>
  <c r="Q1957" i="2"/>
  <c r="Q1958" i="2"/>
  <c r="Q1866" i="2"/>
  <c r="Q1867" i="2"/>
  <c r="Q1868" i="2"/>
  <c r="Q1869" i="2"/>
  <c r="Q1870" i="2"/>
  <c r="Q1871" i="2"/>
  <c r="Q1872" i="2"/>
  <c r="Q1835" i="2"/>
  <c r="Q1836" i="2"/>
  <c r="Q1837" i="2"/>
  <c r="Q1838" i="2"/>
  <c r="Q2017" i="2"/>
  <c r="Q2018" i="2"/>
  <c r="Q2019" i="2"/>
  <c r="Q1969" i="2"/>
  <c r="Q1970" i="2"/>
  <c r="Q1971" i="2"/>
  <c r="Q1972" i="2"/>
  <c r="Q1804" i="2"/>
  <c r="Q1805" i="2"/>
  <c r="Q1806" i="2"/>
  <c r="Q1823" i="2"/>
  <c r="Q1824" i="2"/>
  <c r="Q1825" i="2"/>
  <c r="Q1826" i="2"/>
  <c r="Q2050" i="2"/>
  <c r="Q2051" i="2"/>
  <c r="Q2052" i="2"/>
  <c r="Q836" i="2"/>
  <c r="Q837" i="2"/>
  <c r="Q838" i="2"/>
  <c r="Q839" i="2"/>
  <c r="Q840" i="2"/>
  <c r="Q868" i="2"/>
  <c r="Q869" i="2"/>
  <c r="Q870" i="2"/>
  <c r="Q871" i="2"/>
  <c r="Q872" i="2"/>
  <c r="Q873" i="2"/>
  <c r="Q874" i="2"/>
  <c r="Q893" i="2"/>
  <c r="Q894" i="2"/>
  <c r="Q895" i="2"/>
  <c r="Q896" i="2"/>
  <c r="Q897" i="2"/>
  <c r="Q903" i="2"/>
  <c r="Q827" i="2"/>
  <c r="Q823" i="2"/>
  <c r="Q748" i="2"/>
  <c r="Q1792" i="2"/>
  <c r="Q990" i="2"/>
  <c r="Q991" i="2"/>
  <c r="Q992" i="2"/>
  <c r="Q993" i="2"/>
  <c r="Q994" i="2"/>
  <c r="Q995" i="2"/>
  <c r="Q996" i="2"/>
  <c r="Q997" i="2"/>
  <c r="Q998" i="2"/>
  <c r="Q999" i="2"/>
  <c r="Q1000" i="2"/>
  <c r="Q1001" i="2"/>
  <c r="Q1002" i="2"/>
  <c r="Q1190" i="2"/>
  <c r="Q1191" i="2"/>
  <c r="Q1192" i="2"/>
  <c r="Q1193" i="2"/>
  <c r="Q1194" i="2"/>
  <c r="Q1195" i="2"/>
  <c r="Q1196" i="2"/>
  <c r="Q1197" i="2"/>
  <c r="Q1198" i="2"/>
  <c r="Q1199" i="2"/>
  <c r="Q1200" i="2"/>
  <c r="Q1201" i="2"/>
  <c r="Q936" i="2"/>
  <c r="Q937" i="2"/>
  <c r="Q938" i="2"/>
  <c r="Q939" i="2"/>
  <c r="Q940" i="2"/>
  <c r="Q941" i="2"/>
  <c r="Q942" i="2"/>
  <c r="Q943" i="2"/>
  <c r="Q944" i="2"/>
  <c r="Q945" i="2"/>
  <c r="Q946" i="2"/>
  <c r="Q947" i="2"/>
  <c r="Q948" i="2"/>
  <c r="Q949" i="2"/>
  <c r="Q1359" i="2"/>
  <c r="Q1360" i="2"/>
  <c r="Q1361" i="2"/>
  <c r="Q1362" i="2"/>
  <c r="Q1363" i="2"/>
  <c r="Q1364" i="2"/>
  <c r="Q1365" i="2"/>
  <c r="Q1366" i="2"/>
  <c r="Q1367" i="2"/>
  <c r="Q1368" i="2"/>
  <c r="Q1405" i="2"/>
  <c r="Q1406" i="2"/>
  <c r="Q1407" i="2"/>
  <c r="Q1408" i="2"/>
  <c r="Q1409" i="2"/>
  <c r="Q1410" i="2"/>
  <c r="Q1411" i="2"/>
  <c r="Q1412" i="2"/>
  <c r="Q1413" i="2"/>
  <c r="Q1414" i="2"/>
  <c r="Q767" i="2"/>
  <c r="Q768" i="2"/>
  <c r="Q769" i="2"/>
  <c r="Q770" i="2"/>
  <c r="Q793" i="2"/>
  <c r="Q794" i="2"/>
  <c r="Q795" i="2"/>
  <c r="Q67" i="2"/>
  <c r="Q68" i="2"/>
  <c r="Q69" i="2"/>
  <c r="Q70" i="2"/>
  <c r="Q71" i="2"/>
  <c r="Q72" i="2"/>
  <c r="Q73" i="2"/>
  <c r="Q74" i="2"/>
  <c r="Q217" i="2"/>
  <c r="Q218" i="2"/>
  <c r="Q219" i="2"/>
  <c r="Q220" i="2"/>
  <c r="Q221" i="2"/>
  <c r="Q222" i="2"/>
  <c r="Q223" i="2"/>
  <c r="Q224" i="2"/>
  <c r="Q225" i="2"/>
  <c r="Q517" i="2"/>
  <c r="Q518" i="2"/>
  <c r="Q519" i="2"/>
  <c r="Q520" i="2"/>
  <c r="Q521" i="2"/>
  <c r="Q522" i="2"/>
  <c r="Q523" i="2"/>
  <c r="Q524" i="2"/>
  <c r="Q597" i="2"/>
  <c r="Q598" i="2"/>
  <c r="Q599" i="2"/>
  <c r="Q600" i="2"/>
  <c r="Q601" i="2"/>
  <c r="Q1873" i="2"/>
  <c r="Q1874" i="2"/>
  <c r="Q1875" i="2"/>
  <c r="Q1876" i="2"/>
  <c r="Q1877" i="2"/>
  <c r="Q1878" i="2"/>
  <c r="Q1879" i="2"/>
  <c r="Q2020" i="2"/>
  <c r="Q2021" i="2"/>
  <c r="Q2022" i="2"/>
  <c r="Q2023" i="2"/>
  <c r="Q1973" i="2"/>
  <c r="Q1974" i="2"/>
  <c r="Q1975" i="2"/>
  <c r="Q1976" i="2"/>
  <c r="Q1807" i="2"/>
  <c r="Q1808" i="2"/>
  <c r="Q1809" i="2"/>
  <c r="Q841" i="2"/>
  <c r="Q842" i="2"/>
  <c r="Q843" i="2"/>
  <c r="Q844" i="2"/>
  <c r="Q845" i="2"/>
  <c r="Q875" i="2"/>
  <c r="Q876" i="2"/>
  <c r="Q877" i="2"/>
  <c r="Q878" i="2"/>
  <c r="Q879" i="2"/>
  <c r="Q880" i="2"/>
  <c r="Q904" i="2"/>
  <c r="Q828" i="2"/>
  <c r="Q824" i="2"/>
  <c r="Q749" i="2"/>
  <c r="Q1793" i="2"/>
  <c r="Q1169" i="2"/>
  <c r="Q1170" i="2"/>
  <c r="Q1171" i="2"/>
  <c r="Q1003" i="2"/>
  <c r="Q1004" i="2"/>
  <c r="Q1005" i="2"/>
  <c r="Q1006" i="2"/>
  <c r="Q1007" i="2"/>
  <c r="Q1008" i="2"/>
  <c r="Q1009" i="2"/>
  <c r="Q1010" i="2"/>
  <c r="Q1011" i="2"/>
  <c r="Q1012" i="2"/>
  <c r="Q1013" i="2"/>
  <c r="Q1014" i="2"/>
  <c r="Q1015" i="2"/>
  <c r="Q1016" i="2"/>
  <c r="Q1202" i="2"/>
  <c r="Q1203" i="2"/>
  <c r="Q1204" i="2"/>
  <c r="Q1205" i="2"/>
  <c r="Q1206" i="2"/>
  <c r="Q1207" i="2"/>
  <c r="Q1208" i="2"/>
  <c r="Q1209" i="2"/>
  <c r="Q1210" i="2"/>
  <c r="Q1211" i="2"/>
  <c r="Q1212" i="2"/>
  <c r="Q1213" i="2"/>
  <c r="Q1784" i="2"/>
  <c r="Q1785" i="2"/>
  <c r="Q1786" i="2"/>
  <c r="Q1787" i="2"/>
  <c r="Q1788" i="2"/>
  <c r="Q950" i="2"/>
  <c r="Q951" i="2"/>
  <c r="Q952" i="2"/>
  <c r="Q953" i="2"/>
  <c r="Q954" i="2"/>
  <c r="Q955" i="2"/>
  <c r="Q956" i="2"/>
  <c r="Q957" i="2"/>
  <c r="Q958" i="2"/>
  <c r="Q959" i="2"/>
  <c r="Q960" i="2"/>
  <c r="Q961" i="2"/>
  <c r="Q962" i="2"/>
  <c r="Q963" i="2"/>
  <c r="Q1369" i="2"/>
  <c r="Q1370" i="2"/>
  <c r="Q1371" i="2"/>
  <c r="Q1372" i="2"/>
  <c r="Q1373" i="2"/>
  <c r="Q1374" i="2"/>
  <c r="Q1375" i="2"/>
  <c r="Q1376" i="2"/>
  <c r="Q1377" i="2"/>
  <c r="Q1378" i="2"/>
  <c r="Q1379" i="2"/>
  <c r="Q1380" i="2"/>
  <c r="Q1772" i="2"/>
  <c r="Q1415" i="2"/>
  <c r="Q1416" i="2"/>
  <c r="Q1417" i="2"/>
  <c r="Q1418" i="2"/>
  <c r="Q1419" i="2"/>
  <c r="Q1420" i="2"/>
  <c r="Q1421" i="2"/>
  <c r="Q1422" i="2"/>
  <c r="Q1423" i="2"/>
  <c r="Q1424" i="2"/>
  <c r="Q1425" i="2"/>
  <c r="Q1125" i="2"/>
  <c r="Q1126" i="2"/>
  <c r="Q1127" i="2"/>
  <c r="Q1128" i="2"/>
  <c r="Q1129" i="2"/>
  <c r="Q1130" i="2"/>
  <c r="Q1131" i="2"/>
  <c r="Q1132" i="2"/>
  <c r="Q1588" i="2"/>
  <c r="Q1589" i="2"/>
  <c r="Q1590" i="2"/>
  <c r="Q1591" i="2"/>
  <c r="Q1592" i="2"/>
  <c r="Q1593" i="2"/>
  <c r="Q1594" i="2"/>
  <c r="Q1595" i="2"/>
  <c r="Q1596" i="2"/>
  <c r="Q1714" i="2"/>
  <c r="Q1715" i="2"/>
  <c r="Q1716" i="2"/>
  <c r="Q1717" i="2"/>
  <c r="Q1718" i="2"/>
  <c r="Q1719" i="2"/>
  <c r="Q1720" i="2"/>
  <c r="Q1721" i="2"/>
  <c r="Q1722" i="2"/>
  <c r="Q771" i="2"/>
  <c r="Q772" i="2"/>
  <c r="Q773" i="2"/>
  <c r="Q796" i="2"/>
  <c r="Q797" i="2"/>
  <c r="Q798" i="2"/>
  <c r="Q799" i="2"/>
  <c r="Q817" i="2"/>
  <c r="Q818" i="2"/>
  <c r="Q819" i="2"/>
  <c r="Q820" i="2"/>
  <c r="Q821" i="2"/>
  <c r="Q822" i="2"/>
  <c r="Q42" i="2"/>
  <c r="Q43" i="2"/>
  <c r="Q44" i="2"/>
  <c r="Q45" i="2"/>
  <c r="Q46" i="2"/>
  <c r="Q47" i="2"/>
  <c r="Q48" i="2"/>
  <c r="Q49" i="2"/>
  <c r="Q50" i="2"/>
  <c r="Q18" i="2"/>
  <c r="Q19" i="2"/>
  <c r="Q20" i="2"/>
  <c r="Q21" i="2"/>
  <c r="Q22" i="2"/>
  <c r="Q23" i="2"/>
  <c r="Q75" i="2"/>
  <c r="Q76" i="2"/>
  <c r="Q77" i="2"/>
  <c r="Q78" i="2"/>
  <c r="Q79" i="2"/>
  <c r="Q80" i="2"/>
  <c r="Q81" i="2"/>
  <c r="Q82" i="2"/>
  <c r="Q83" i="2"/>
  <c r="Q84" i="2"/>
  <c r="Q226" i="2"/>
  <c r="Q227" i="2"/>
  <c r="Q228" i="2"/>
  <c r="Q229" i="2"/>
  <c r="Q230" i="2"/>
  <c r="Q231" i="2"/>
  <c r="Q232" i="2"/>
  <c r="Q233" i="2"/>
  <c r="Q234" i="2"/>
  <c r="Q338" i="2"/>
  <c r="Q339" i="2"/>
  <c r="Q340" i="2"/>
  <c r="Q341" i="2"/>
  <c r="Q342" i="2"/>
  <c r="Q343" i="2"/>
  <c r="Q344" i="2"/>
  <c r="Q345" i="2"/>
  <c r="Q346" i="2"/>
  <c r="Q347" i="2"/>
  <c r="Q476" i="2"/>
  <c r="Q477" i="2"/>
  <c r="Q478" i="2"/>
  <c r="Q479" i="2"/>
  <c r="Q480" i="2"/>
  <c r="Q481" i="2"/>
  <c r="Q482" i="2"/>
  <c r="Q483" i="2"/>
  <c r="Q492" i="2"/>
  <c r="Q493" i="2"/>
  <c r="Q494" i="2"/>
  <c r="Q495" i="2"/>
  <c r="Q496" i="2"/>
  <c r="Q497" i="2"/>
  <c r="Q498" i="2"/>
  <c r="Q499" i="2"/>
  <c r="Q525" i="2"/>
  <c r="Q526" i="2"/>
  <c r="Q527" i="2"/>
  <c r="Q528" i="2"/>
  <c r="Q529" i="2"/>
  <c r="Q530" i="2"/>
  <c r="Q531" i="2"/>
  <c r="Q532" i="2"/>
  <c r="Q552" i="2"/>
  <c r="Q553" i="2"/>
  <c r="Q554" i="2"/>
  <c r="Q555" i="2"/>
  <c r="Q556" i="2"/>
  <c r="Q716" i="2"/>
  <c r="Q717" i="2"/>
  <c r="Q718" i="2"/>
  <c r="Q719" i="2"/>
  <c r="Q602" i="2"/>
  <c r="Q603" i="2"/>
  <c r="Q604" i="2"/>
  <c r="Q605" i="2"/>
  <c r="Q664" i="2"/>
  <c r="Q665" i="2"/>
  <c r="Q666" i="2"/>
  <c r="Q667" i="2"/>
  <c r="Q1961" i="2"/>
  <c r="Q1962" i="2"/>
  <c r="Q1959" i="2"/>
  <c r="Q1960" i="2"/>
  <c r="Q1880" i="2"/>
  <c r="Q1881" i="2"/>
  <c r="Q1882" i="2"/>
  <c r="Q1883" i="2"/>
  <c r="Q1884" i="2"/>
  <c r="Q1885" i="2"/>
  <c r="Q1886" i="2"/>
  <c r="Q1839" i="2"/>
  <c r="Q1840" i="2"/>
  <c r="Q1841" i="2"/>
  <c r="Q1842" i="2"/>
  <c r="Q2024" i="2"/>
  <c r="Q2025" i="2"/>
  <c r="Q2026" i="2"/>
  <c r="Q1977" i="2"/>
  <c r="Q1978" i="2"/>
  <c r="Q1979" i="2"/>
  <c r="Q1980" i="2"/>
  <c r="Q1810" i="2"/>
  <c r="Q1811" i="2"/>
  <c r="Q1812" i="2"/>
  <c r="Q1827" i="2"/>
  <c r="Q1828" i="2"/>
  <c r="Q1829" i="2"/>
  <c r="Q1830" i="2"/>
  <c r="Q2053" i="2"/>
  <c r="Q2054" i="2"/>
  <c r="Q2055" i="2"/>
  <c r="Q846" i="2"/>
  <c r="Q847" i="2"/>
  <c r="Q848" i="2"/>
  <c r="Q849" i="2"/>
  <c r="Q850" i="2"/>
  <c r="Q881" i="2"/>
  <c r="Q882" i="2"/>
  <c r="Q883" i="2"/>
  <c r="Q884" i="2"/>
  <c r="Q885" i="2"/>
  <c r="Q886" i="2"/>
  <c r="Q898" i="2"/>
  <c r="Q905" i="2"/>
  <c r="Q829" i="2"/>
  <c r="Q825" i="2"/>
  <c r="Q750" i="2"/>
  <c r="Q1794" i="2"/>
  <c r="Q1789" i="2"/>
  <c r="Q1017" i="2"/>
  <c r="Q1018" i="2"/>
  <c r="Q1019" i="2"/>
  <c r="Q1020" i="2"/>
  <c r="Q1021" i="2"/>
  <c r="Q1022" i="2"/>
  <c r="Q1023" i="2"/>
  <c r="Q1024" i="2"/>
  <c r="Q1025" i="2"/>
  <c r="Q1026" i="2"/>
  <c r="Q1027" i="2"/>
  <c r="Q1028" i="2"/>
  <c r="Q1029" i="2"/>
  <c r="Q1214" i="2"/>
  <c r="Q1215" i="2"/>
  <c r="Q1216" i="2"/>
  <c r="Q1217" i="2"/>
  <c r="Q1218" i="2"/>
  <c r="Q1219" i="2"/>
  <c r="Q1220" i="2"/>
  <c r="Q1221" i="2"/>
  <c r="Q1222" i="2"/>
  <c r="Q1223" i="2"/>
  <c r="Q1773" i="2"/>
  <c r="Q1426" i="2"/>
  <c r="Q1427" i="2"/>
  <c r="Q1428" i="2"/>
  <c r="Q1429" i="2"/>
  <c r="Q1430" i="2"/>
  <c r="Q1431" i="2"/>
  <c r="Q1432" i="2"/>
  <c r="Q1433" i="2"/>
  <c r="Q1434" i="2"/>
  <c r="Q1435" i="2"/>
  <c r="Q1436" i="2"/>
  <c r="Q1133" i="2"/>
  <c r="Q1134" i="2"/>
  <c r="Q1135" i="2"/>
  <c r="Q1136" i="2"/>
  <c r="Q1137" i="2"/>
  <c r="Q1138" i="2"/>
  <c r="Q1139" i="2"/>
  <c r="Q1140" i="2"/>
  <c r="Q1597" i="2"/>
  <c r="Q1598" i="2"/>
  <c r="Q1599" i="2"/>
  <c r="Q1600" i="2"/>
  <c r="Q1601" i="2"/>
  <c r="Q1602" i="2"/>
  <c r="Q1603" i="2"/>
  <c r="Q1604" i="2"/>
  <c r="Q1605" i="2"/>
  <c r="Q774" i="2"/>
  <c r="Q775" i="2"/>
  <c r="Q776" i="2"/>
  <c r="Q777" i="2"/>
  <c r="Q800" i="2"/>
  <c r="Q801" i="2"/>
  <c r="Q802" i="2"/>
  <c r="Q85" i="2"/>
  <c r="Q86" i="2"/>
  <c r="Q87" i="2"/>
  <c r="Q88" i="2"/>
  <c r="Q89" i="2"/>
  <c r="Q90" i="2"/>
  <c r="Q91" i="2"/>
  <c r="Q92" i="2"/>
  <c r="Q348" i="2"/>
  <c r="Q349" i="2"/>
  <c r="Q350" i="2"/>
  <c r="Q351" i="2"/>
  <c r="Q352" i="2"/>
  <c r="Q353" i="2"/>
  <c r="Q354" i="2"/>
  <c r="Q355" i="2"/>
  <c r="Q356" i="2"/>
  <c r="Q357" i="2"/>
  <c r="Q533" i="2"/>
  <c r="Q534" i="2"/>
  <c r="Q535" i="2"/>
  <c r="Q536" i="2"/>
  <c r="Q537" i="2"/>
  <c r="Q538" i="2"/>
  <c r="Q539" i="2"/>
  <c r="Q540" i="2"/>
  <c r="Q720" i="2"/>
  <c r="Q721" i="2"/>
  <c r="Q722" i="2"/>
  <c r="Q723" i="2"/>
  <c r="Q606" i="2"/>
  <c r="Q607" i="2"/>
  <c r="Q608" i="2"/>
  <c r="Q609" i="2"/>
  <c r="Q668" i="2"/>
  <c r="Q669" i="2"/>
  <c r="Q670" i="2"/>
  <c r="Q671" i="2"/>
  <c r="Q1963" i="2"/>
  <c r="Q1964" i="2"/>
  <c r="Q1887" i="2"/>
  <c r="Q1888" i="2"/>
  <c r="Q1889" i="2"/>
  <c r="Q1890" i="2"/>
  <c r="Q1891" i="2"/>
  <c r="Q1892" i="2"/>
  <c r="Q1893" i="2"/>
  <c r="Q1843" i="2"/>
  <c r="Q1844" i="2"/>
  <c r="Q1845" i="2"/>
  <c r="Q1846" i="2"/>
  <c r="Q2027" i="2"/>
  <c r="Q2028" i="2"/>
  <c r="Q2029" i="2"/>
  <c r="Q2030" i="2"/>
  <c r="Q1981" i="2"/>
  <c r="Q1982" i="2"/>
  <c r="Q1983" i="2"/>
  <c r="Q1984" i="2"/>
  <c r="Q1813" i="2"/>
  <c r="Q1814" i="2"/>
  <c r="Q1815" i="2"/>
  <c r="Q851" i="2"/>
  <c r="Q852" i="2"/>
  <c r="Q853" i="2"/>
  <c r="Q854" i="2"/>
  <c r="Q855" i="2"/>
  <c r="Q906" i="2"/>
  <c r="Q1030" i="2"/>
  <c r="Q1031" i="2"/>
  <c r="Q1032" i="2"/>
  <c r="Q1033" i="2"/>
  <c r="Q1034" i="2"/>
  <c r="Q1035" i="2"/>
  <c r="Q1036" i="2"/>
  <c r="Q1037" i="2"/>
  <c r="Q1038" i="2"/>
  <c r="Q1039" i="2"/>
  <c r="Q1040" i="2"/>
  <c r="Q1041" i="2"/>
  <c r="Q1042" i="2"/>
  <c r="Q1224" i="2"/>
  <c r="Q1225" i="2"/>
  <c r="Q1226" i="2"/>
  <c r="Q1227" i="2"/>
  <c r="Q1228" i="2"/>
  <c r="Q1229" i="2"/>
  <c r="Q1230" i="2"/>
  <c r="Q1231" i="2"/>
  <c r="Q1232" i="2"/>
  <c r="Q1233" i="2"/>
  <c r="Q1381" i="2"/>
  <c r="Q1774" i="2"/>
  <c r="Q1437" i="2"/>
  <c r="Q1438" i="2"/>
  <c r="Q1439" i="2"/>
  <c r="Q1440" i="2"/>
  <c r="Q1441" i="2"/>
  <c r="Q1442" i="2"/>
  <c r="Q1443" i="2"/>
  <c r="Q1444" i="2"/>
  <c r="Q1445" i="2"/>
  <c r="Q1446" i="2"/>
  <c r="Q1447" i="2"/>
  <c r="Q1448" i="2"/>
  <c r="Q1141" i="2"/>
  <c r="Q1142" i="2"/>
  <c r="Q1143" i="2"/>
  <c r="Q1144" i="2"/>
  <c r="Q1145" i="2"/>
  <c r="Q1146" i="2"/>
  <c r="Q1147" i="2"/>
  <c r="Q1148" i="2"/>
  <c r="Q778" i="2"/>
  <c r="Q779" i="2"/>
  <c r="Q780" i="2"/>
  <c r="Q803" i="2"/>
  <c r="Q804" i="2"/>
  <c r="Q805" i="2"/>
  <c r="Q251" i="2"/>
  <c r="Q252" i="2"/>
  <c r="Q253" i="2"/>
  <c r="Q254" i="2"/>
  <c r="Q255" i="2"/>
  <c r="Q256" i="2"/>
  <c r="Q257" i="2"/>
  <c r="Q258" i="2"/>
  <c r="Q724" i="2"/>
  <c r="Q725" i="2"/>
  <c r="Q726" i="2"/>
  <c r="Q727" i="2"/>
  <c r="Q610" i="2"/>
  <c r="Q611" i="2"/>
  <c r="Q612" i="2"/>
  <c r="Q613" i="2"/>
  <c r="Q1894" i="2"/>
  <c r="Q1895" i="2"/>
  <c r="Q1896" i="2"/>
  <c r="Q1897" i="2"/>
  <c r="Q1898" i="2"/>
  <c r="Q1899" i="2"/>
  <c r="Q1900" i="2"/>
  <c r="Q1847" i="2"/>
  <c r="Q1848" i="2"/>
  <c r="Q1849" i="2"/>
  <c r="Q1850" i="2"/>
  <c r="Q2031" i="2"/>
  <c r="Q2032" i="2"/>
  <c r="Q2033" i="2"/>
  <c r="Q2034" i="2"/>
  <c r="Q1985" i="2"/>
  <c r="Q1986" i="2"/>
  <c r="Q1987" i="2"/>
  <c r="Q1988" i="2"/>
  <c r="Q1816" i="2"/>
  <c r="Q1817" i="2"/>
  <c r="Q1818" i="2"/>
  <c r="Q856" i="2"/>
  <c r="Q857" i="2"/>
  <c r="Q858" i="2"/>
  <c r="Q859" i="2"/>
  <c r="Q860" i="2"/>
  <c r="Q887" i="2"/>
  <c r="Q888" i="2"/>
  <c r="Q889" i="2"/>
  <c r="Q890" i="2"/>
  <c r="Q891" i="2"/>
  <c r="Q892" i="2"/>
  <c r="Q907" i="2"/>
  <c r="Q830" i="2"/>
  <c r="Q751" i="2"/>
  <c r="Q1795" i="2"/>
  <c r="Q1790" i="2"/>
  <c r="Q1043" i="2"/>
  <c r="Q1044" i="2"/>
  <c r="Q1045" i="2"/>
  <c r="Q1046" i="2"/>
  <c r="Q1047" i="2"/>
  <c r="Q1048" i="2"/>
  <c r="Q1049" i="2"/>
  <c r="Q1050" i="2"/>
  <c r="Q1051" i="2"/>
  <c r="Q1052" i="2"/>
  <c r="Q1053" i="2"/>
  <c r="Q1054" i="2"/>
  <c r="Q1055" i="2"/>
  <c r="Q1234" i="2"/>
  <c r="Q1235" i="2"/>
  <c r="Q1236" i="2"/>
  <c r="Q1237" i="2"/>
  <c r="Q1238" i="2"/>
  <c r="Q1239" i="2"/>
  <c r="Q1240" i="2"/>
  <c r="Q1241" i="2"/>
  <c r="Q1242" i="2"/>
  <c r="Q1243" i="2"/>
  <c r="Q1449" i="2"/>
  <c r="Q1450" i="2"/>
  <c r="Q1451" i="2"/>
  <c r="Q1452" i="2"/>
  <c r="Q1453" i="2"/>
  <c r="Q1454" i="2"/>
  <c r="Q1455" i="2"/>
  <c r="Q1456" i="2"/>
  <c r="Q1457" i="2"/>
  <c r="Q1458" i="2"/>
  <c r="Q1459" i="2"/>
  <c r="Q1606" i="2"/>
  <c r="Q1607" i="2"/>
  <c r="Q1608" i="2"/>
  <c r="Q1609" i="2"/>
  <c r="Q1610" i="2"/>
  <c r="Q1611" i="2"/>
  <c r="Q1612" i="2"/>
  <c r="Q1613" i="2"/>
  <c r="Q1614" i="2"/>
  <c r="Q1723" i="2"/>
  <c r="Q781" i="2"/>
  <c r="Q782" i="2"/>
  <c r="Q783" i="2"/>
  <c r="Q93" i="2"/>
  <c r="Q94" i="2"/>
  <c r="Q95" i="2"/>
  <c r="Q96" i="2"/>
  <c r="Q97" i="2"/>
  <c r="Q98" i="2"/>
  <c r="Q99" i="2"/>
  <c r="Q100" i="2"/>
  <c r="Q101" i="2"/>
  <c r="Q102" i="2"/>
  <c r="Q358" i="2"/>
  <c r="Q359" i="2"/>
  <c r="Q360" i="2"/>
  <c r="Q361" i="2"/>
  <c r="Q362" i="2"/>
  <c r="Q363" i="2"/>
  <c r="Q364" i="2"/>
  <c r="Q365" i="2"/>
  <c r="Q366" i="2"/>
  <c r="Q367" i="2"/>
  <c r="Q557" i="2"/>
  <c r="Q558" i="2"/>
  <c r="Q559" i="2"/>
  <c r="Q560" i="2"/>
  <c r="Q561" i="2"/>
  <c r="Q562" i="2"/>
  <c r="Q614" i="2"/>
  <c r="Q615" i="2"/>
  <c r="Q616" i="2"/>
  <c r="Q617" i="2"/>
  <c r="Q618" i="2"/>
  <c r="Q672" i="2"/>
  <c r="Q673" i="2"/>
  <c r="Q674" i="2"/>
  <c r="Q675" i="2"/>
  <c r="Q1901" i="2"/>
  <c r="Q1902" i="2"/>
  <c r="Q1903" i="2"/>
  <c r="Q1904" i="2"/>
  <c r="Q1905" i="2"/>
  <c r="Q1906" i="2"/>
  <c r="Q1907" i="2"/>
  <c r="Q1851" i="2"/>
  <c r="Q1852" i="2"/>
  <c r="Q1853" i="2"/>
  <c r="Q1854" i="2"/>
  <c r="Q1989" i="2"/>
  <c r="Q1990" i="2"/>
  <c r="Q1991" i="2"/>
  <c r="Q1992" i="2"/>
  <c r="Q899" i="2"/>
  <c r="Q752" i="2"/>
  <c r="Q1796" i="2"/>
  <c r="Q1056" i="2"/>
  <c r="Q1057" i="2"/>
  <c r="Q1058" i="2"/>
  <c r="Q1059" i="2"/>
  <c r="Q1060" i="2"/>
  <c r="Q1061" i="2"/>
  <c r="Q1062" i="2"/>
  <c r="Q1063" i="2"/>
  <c r="Q1064" i="2"/>
  <c r="Q1065" i="2"/>
  <c r="Q1066" i="2"/>
  <c r="Q1067" i="2"/>
  <c r="Q1068" i="2"/>
  <c r="Q1244" i="2"/>
  <c r="Q1245" i="2"/>
  <c r="Q1246" i="2"/>
  <c r="Q1247" i="2"/>
  <c r="Q1248" i="2"/>
  <c r="Q1249" i="2"/>
  <c r="Q1250" i="2"/>
  <c r="Q1251" i="2"/>
  <c r="Q1252" i="2"/>
  <c r="Q1460" i="2"/>
  <c r="Q1461" i="2"/>
  <c r="Q1462" i="2"/>
  <c r="Q1463" i="2"/>
  <c r="Q1464" i="2"/>
  <c r="Q1465" i="2"/>
  <c r="Q1466" i="2"/>
  <c r="Q1467" i="2"/>
  <c r="Q1468" i="2"/>
  <c r="Q1469" i="2"/>
  <c r="Q1470" i="2"/>
  <c r="Q1615" i="2"/>
  <c r="Q1616" i="2"/>
  <c r="Q1617" i="2"/>
  <c r="Q1618" i="2"/>
  <c r="Q1619" i="2"/>
  <c r="Q1620" i="2"/>
  <c r="Q1621" i="2"/>
  <c r="Q1622" i="2"/>
  <c r="Q1623" i="2"/>
  <c r="Q1724" i="2"/>
  <c r="Q1725" i="2"/>
  <c r="Q1726" i="2"/>
  <c r="Q1727" i="2"/>
  <c r="Q1728" i="2"/>
  <c r="Q1729" i="2"/>
  <c r="Q1730" i="2"/>
  <c r="Q1731" i="2"/>
  <c r="Q1732" i="2"/>
  <c r="Q103" i="2"/>
  <c r="Q104" i="2"/>
  <c r="Q105" i="2"/>
  <c r="Q106" i="2"/>
  <c r="Q107" i="2"/>
  <c r="Q108" i="2"/>
  <c r="Q109" i="2"/>
  <c r="Q110" i="2"/>
  <c r="Q111" i="2"/>
  <c r="Q112" i="2"/>
  <c r="Q113" i="2"/>
  <c r="Q259" i="2"/>
  <c r="Q260" i="2"/>
  <c r="Q261" i="2"/>
  <c r="Q262" i="2"/>
  <c r="Q263" i="2"/>
  <c r="Q264" i="2"/>
  <c r="Q265" i="2"/>
  <c r="Q266" i="2"/>
  <c r="Q267" i="2"/>
  <c r="Q368" i="2"/>
  <c r="Q369" i="2"/>
  <c r="Q370" i="2"/>
  <c r="Q371" i="2"/>
  <c r="Q372" i="2"/>
  <c r="Q373" i="2"/>
  <c r="Q374" i="2"/>
  <c r="Q375" i="2"/>
  <c r="Q376" i="2"/>
  <c r="Q377" i="2"/>
  <c r="Q728" i="2"/>
  <c r="Q729" i="2"/>
  <c r="Q730" i="2"/>
  <c r="Q731" i="2"/>
  <c r="Q732" i="2"/>
  <c r="Q619" i="2"/>
  <c r="Q620" i="2"/>
  <c r="Q621" i="2"/>
  <c r="Q622" i="2"/>
  <c r="Q623" i="2"/>
  <c r="Q676" i="2"/>
  <c r="Q677" i="2"/>
  <c r="Q678" i="2"/>
  <c r="Q679" i="2"/>
  <c r="Q1908" i="2"/>
  <c r="Q1909" i="2"/>
  <c r="Q1910" i="2"/>
  <c r="Q1911" i="2"/>
  <c r="Q1912" i="2"/>
  <c r="Q2035" i="2"/>
  <c r="Q2036" i="2"/>
  <c r="Q2037" i="2"/>
  <c r="Q1993" i="2"/>
  <c r="Q1994" i="2"/>
  <c r="Q1995" i="2"/>
  <c r="Q1996" i="2"/>
  <c r="Q861" i="2"/>
  <c r="Q900" i="2"/>
  <c r="Q753" i="2"/>
  <c r="Q1797" i="2"/>
  <c r="Q1253" i="2"/>
  <c r="Q1254" i="2"/>
  <c r="Q1255" i="2"/>
  <c r="Q1256" i="2"/>
  <c r="Q1257" i="2"/>
  <c r="Q1258" i="2"/>
  <c r="Q1259" i="2"/>
  <c r="Q1260" i="2"/>
  <c r="Q1261" i="2"/>
  <c r="Q1262" i="2"/>
  <c r="Q1471" i="2"/>
  <c r="Q1472" i="2"/>
  <c r="Q1473" i="2"/>
  <c r="Q1474" i="2"/>
  <c r="Q1475" i="2"/>
  <c r="Q1476" i="2"/>
  <c r="Q1477" i="2"/>
  <c r="Q1478" i="2"/>
  <c r="Q1479" i="2"/>
  <c r="Q1480" i="2"/>
  <c r="Q1481" i="2"/>
  <c r="Q1624" i="2"/>
  <c r="Q1625" i="2"/>
  <c r="Q1626" i="2"/>
  <c r="Q1627" i="2"/>
  <c r="Q1628" i="2"/>
  <c r="Q1629" i="2"/>
  <c r="Q1630" i="2"/>
  <c r="Q1631" i="2"/>
  <c r="Q1632" i="2"/>
  <c r="Q114" i="2"/>
  <c r="Q115" i="2"/>
  <c r="Q116" i="2"/>
  <c r="Q117" i="2"/>
  <c r="Q118" i="2"/>
  <c r="Q119" i="2"/>
  <c r="Q120" i="2"/>
  <c r="Q121" i="2"/>
  <c r="Q378" i="2"/>
  <c r="Q379" i="2"/>
  <c r="Q380" i="2"/>
  <c r="Q381" i="2"/>
  <c r="Q382" i="2"/>
  <c r="Q383" i="2"/>
  <c r="Q384" i="2"/>
  <c r="Q385" i="2"/>
  <c r="Q386" i="2"/>
  <c r="Q387" i="2"/>
  <c r="Q624" i="2"/>
  <c r="Q625" i="2"/>
  <c r="Q626" i="2"/>
  <c r="Q627" i="2"/>
  <c r="Q628" i="2"/>
  <c r="Q680" i="2"/>
  <c r="Q681" i="2"/>
  <c r="Q682" i="2"/>
  <c r="Q683" i="2"/>
  <c r="Q1913" i="2"/>
  <c r="Q1914" i="2"/>
  <c r="Q1915" i="2"/>
  <c r="Q1916" i="2"/>
  <c r="Q1917" i="2"/>
  <c r="Q1997" i="2"/>
  <c r="Q1998" i="2"/>
  <c r="Q1999" i="2"/>
  <c r="Q2000" i="2"/>
  <c r="Q754" i="2"/>
  <c r="Q1263" i="2"/>
  <c r="Q1264" i="2"/>
  <c r="Q1265" i="2"/>
  <c r="Q1266" i="2"/>
  <c r="Q1267" i="2"/>
  <c r="Q1268" i="2"/>
  <c r="Q1269" i="2"/>
  <c r="Q1270" i="2"/>
  <c r="Q1271" i="2"/>
  <c r="Q122" i="2"/>
  <c r="Q123" i="2"/>
  <c r="Q124" i="2"/>
  <c r="Q125" i="2"/>
  <c r="Q126" i="2"/>
  <c r="Q127" i="2"/>
  <c r="Q128" i="2"/>
  <c r="Q129" i="2"/>
  <c r="Q130" i="2"/>
  <c r="Q131" i="2"/>
  <c r="Q563" i="2"/>
  <c r="Q564" i="2"/>
  <c r="Q565" i="2"/>
  <c r="Q566" i="2"/>
  <c r="Q567" i="2"/>
  <c r="Q1272" i="2"/>
  <c r="Q1273" i="2"/>
  <c r="Q1274" i="2"/>
  <c r="Q1275" i="2"/>
  <c r="Q1276" i="2"/>
  <c r="Q1277" i="2"/>
  <c r="Q1278" i="2"/>
  <c r="Q1279" i="2"/>
  <c r="Q1280" i="2"/>
  <c r="Q1482" i="2"/>
  <c r="Q1483" i="2"/>
  <c r="Q1484" i="2"/>
  <c r="Q1485" i="2"/>
  <c r="Q1486" i="2"/>
  <c r="Q1487" i="2"/>
  <c r="Q1488" i="2"/>
  <c r="Q1489" i="2"/>
  <c r="Q1490" i="2"/>
  <c r="Q1491" i="2"/>
  <c r="Q1492" i="2"/>
  <c r="Q1633" i="2"/>
  <c r="Q1634" i="2"/>
  <c r="Q1635" i="2"/>
  <c r="Q1636" i="2"/>
  <c r="Q1637" i="2"/>
  <c r="Q1638" i="2"/>
  <c r="Q1639" i="2"/>
  <c r="Q1640" i="2"/>
  <c r="Q1641" i="2"/>
  <c r="Q132" i="2"/>
  <c r="Q133" i="2"/>
  <c r="Q134" i="2"/>
  <c r="Q135" i="2"/>
  <c r="Q136" i="2"/>
  <c r="Q137" i="2"/>
  <c r="Q138" i="2"/>
  <c r="Q139" i="2"/>
  <c r="Q268" i="2"/>
  <c r="Q269" i="2"/>
  <c r="Q270" i="2"/>
  <c r="Q271" i="2"/>
  <c r="Q272" i="2"/>
  <c r="Q273" i="2"/>
  <c r="Q274" i="2"/>
  <c r="Q275" i="2"/>
  <c r="Q276" i="2"/>
  <c r="Q388" i="2"/>
  <c r="Q389" i="2"/>
  <c r="Q390" i="2"/>
  <c r="Q391" i="2"/>
  <c r="Q392" i="2"/>
  <c r="Q393" i="2"/>
  <c r="Q394" i="2"/>
  <c r="Q395" i="2"/>
  <c r="Q396" i="2"/>
  <c r="Q397" i="2"/>
  <c r="Q629" i="2"/>
  <c r="Q630" i="2"/>
  <c r="Q631" i="2"/>
  <c r="Q632" i="2"/>
  <c r="Q684" i="2"/>
  <c r="Q685" i="2"/>
  <c r="Q686" i="2"/>
  <c r="Q687" i="2"/>
  <c r="Q1918" i="2"/>
  <c r="Q1919" i="2"/>
  <c r="Q1920" i="2"/>
  <c r="Q1921" i="2"/>
  <c r="Q1922" i="2"/>
  <c r="Q2038" i="2"/>
  <c r="Q2039" i="2"/>
  <c r="Q2040" i="2"/>
  <c r="Q1069" i="2"/>
  <c r="Q1070" i="2"/>
  <c r="Q1071" i="2"/>
  <c r="Q1072" i="2"/>
  <c r="Q1073" i="2"/>
  <c r="Q1074" i="2"/>
  <c r="Q1075" i="2"/>
  <c r="Q1076" i="2"/>
  <c r="Q1077" i="2"/>
  <c r="Q1078" i="2"/>
  <c r="Q1079" i="2"/>
  <c r="Q1080" i="2"/>
  <c r="Q1081" i="2"/>
  <c r="Q1281" i="2"/>
  <c r="Q1282" i="2"/>
  <c r="Q1283" i="2"/>
  <c r="Q1284" i="2"/>
  <c r="Q1285" i="2"/>
  <c r="Q1286" i="2"/>
  <c r="Q1287" i="2"/>
  <c r="Q1288" i="2"/>
  <c r="Q1289" i="2"/>
  <c r="Q1493" i="2"/>
  <c r="Q1494" i="2"/>
  <c r="Q1495" i="2"/>
  <c r="Q1496" i="2"/>
  <c r="Q1497" i="2"/>
  <c r="Q1498" i="2"/>
  <c r="Q1499" i="2"/>
  <c r="Q1500" i="2"/>
  <c r="Q1501" i="2"/>
  <c r="Q1502" i="2"/>
  <c r="Q1503" i="2"/>
  <c r="Q1642" i="2"/>
  <c r="Q1643" i="2"/>
  <c r="Q1644" i="2"/>
  <c r="Q1645" i="2"/>
  <c r="Q1646" i="2"/>
  <c r="Q1647" i="2"/>
  <c r="Q1648" i="2"/>
  <c r="Q1649" i="2"/>
  <c r="Q1650" i="2"/>
  <c r="Q140" i="2"/>
  <c r="Q141" i="2"/>
  <c r="Q142" i="2"/>
  <c r="Q143" i="2"/>
  <c r="Q144" i="2"/>
  <c r="Q145" i="2"/>
  <c r="Q146" i="2"/>
  <c r="Q147" i="2"/>
  <c r="Q148" i="2"/>
  <c r="Q149" i="2"/>
  <c r="Q277" i="2"/>
  <c r="Q278" i="2"/>
  <c r="Q279" i="2"/>
  <c r="Q280" i="2"/>
  <c r="Q281" i="2"/>
  <c r="Q282" i="2"/>
  <c r="Q283" i="2"/>
  <c r="Q284" i="2"/>
  <c r="Q285" i="2"/>
  <c r="Q398" i="2"/>
  <c r="Q399" i="2"/>
  <c r="Q400" i="2"/>
  <c r="Q401" i="2"/>
  <c r="Q402" i="2"/>
  <c r="Q403" i="2"/>
  <c r="Q404" i="2"/>
  <c r="Q405" i="2"/>
  <c r="Q406" i="2"/>
  <c r="Q407" i="2"/>
  <c r="Q733" i="2"/>
  <c r="Q734" i="2"/>
  <c r="Q735" i="2"/>
  <c r="Q736" i="2"/>
  <c r="Q737" i="2"/>
  <c r="Q633" i="2"/>
  <c r="Q634" i="2"/>
  <c r="Q635" i="2"/>
  <c r="Q636" i="2"/>
  <c r="Q688" i="2"/>
  <c r="Q689" i="2"/>
  <c r="Q690" i="2"/>
  <c r="Q691" i="2"/>
  <c r="Q1923" i="2"/>
  <c r="Q1924" i="2"/>
  <c r="Q1925" i="2"/>
  <c r="Q1926" i="2"/>
  <c r="Q1927" i="2"/>
  <c r="Q2001" i="2"/>
  <c r="Q2002" i="2"/>
  <c r="Q2003" i="2"/>
  <c r="Q2004" i="2"/>
  <c r="Q755" i="2"/>
  <c r="Q1798" i="2"/>
  <c r="Q1290" i="2"/>
  <c r="Q1291" i="2"/>
  <c r="Q1292" i="2"/>
  <c r="Q1293" i="2"/>
  <c r="Q1294" i="2"/>
  <c r="Q1295" i="2"/>
  <c r="Q1296" i="2"/>
  <c r="Q1297" i="2"/>
  <c r="Q1298" i="2"/>
  <c r="Q1504" i="2"/>
  <c r="Q1505" i="2"/>
  <c r="Q1506" i="2"/>
  <c r="Q1507" i="2"/>
  <c r="Q1508" i="2"/>
  <c r="Q1509" i="2"/>
  <c r="Q1510" i="2"/>
  <c r="Q1511" i="2"/>
  <c r="Q1512" i="2"/>
  <c r="Q1513" i="2"/>
  <c r="Q1514" i="2"/>
  <c r="Q1651" i="2"/>
  <c r="Q1652" i="2"/>
  <c r="Q1653" i="2"/>
  <c r="Q1654" i="2"/>
  <c r="Q1655" i="2"/>
  <c r="Q1656" i="2"/>
  <c r="Q1657" i="2"/>
  <c r="Q1658" i="2"/>
  <c r="Q1659" i="2"/>
  <c r="Q150" i="2"/>
  <c r="Q151" i="2"/>
  <c r="Q152" i="2"/>
  <c r="Q153" i="2"/>
  <c r="Q154" i="2"/>
  <c r="Q155" i="2"/>
  <c r="Q156" i="2"/>
  <c r="Q157" i="2"/>
  <c r="Q158" i="2"/>
  <c r="Q159" i="2"/>
  <c r="Q408" i="2"/>
  <c r="Q409" i="2"/>
  <c r="Q410" i="2"/>
  <c r="Q411" i="2"/>
  <c r="Q412" i="2"/>
  <c r="Q413" i="2"/>
  <c r="Q414" i="2"/>
  <c r="Q415" i="2"/>
  <c r="Q416" i="2"/>
  <c r="Q417" i="2"/>
  <c r="Q568" i="2"/>
  <c r="Q569" i="2"/>
  <c r="Q570" i="2"/>
  <c r="Q571" i="2"/>
  <c r="Q572" i="2"/>
  <c r="Q692" i="2"/>
  <c r="Q693" i="2"/>
  <c r="Q694" i="2"/>
  <c r="Q695" i="2"/>
  <c r="Q1928" i="2"/>
  <c r="Q1929" i="2"/>
  <c r="Q1930" i="2"/>
  <c r="Q1931" i="2"/>
  <c r="Q1932" i="2"/>
  <c r="Q2005" i="2"/>
  <c r="Q2006" i="2"/>
  <c r="Q2007" i="2"/>
  <c r="Q2008" i="2"/>
  <c r="Q1082" i="2"/>
  <c r="Q1083" i="2"/>
  <c r="Q1084" i="2"/>
  <c r="Q1085" i="2"/>
  <c r="Q1086" i="2"/>
  <c r="Q1087" i="2"/>
  <c r="Q1088" i="2"/>
  <c r="Q1089" i="2"/>
  <c r="Q1090" i="2"/>
  <c r="Q1091" i="2"/>
  <c r="Q1092" i="2"/>
  <c r="Q1093" i="2"/>
  <c r="Q1094" i="2"/>
  <c r="Q1095" i="2"/>
  <c r="Q1299" i="2"/>
  <c r="Q1300" i="2"/>
  <c r="Q1301" i="2"/>
  <c r="Q1302" i="2"/>
  <c r="Q1303" i="2"/>
  <c r="Q1304" i="2"/>
  <c r="Q1305" i="2"/>
  <c r="Q1306" i="2"/>
  <c r="Q1307" i="2"/>
  <c r="Q1308" i="2"/>
  <c r="Q1515" i="2"/>
  <c r="Q1516" i="2"/>
  <c r="Q1517" i="2"/>
  <c r="Q1518" i="2"/>
  <c r="Q1519" i="2"/>
  <c r="Q1520" i="2"/>
  <c r="Q1521" i="2"/>
  <c r="Q1522" i="2"/>
  <c r="Q1523" i="2"/>
  <c r="Q1524" i="2"/>
  <c r="Q1525" i="2"/>
  <c r="Q1660" i="2"/>
  <c r="Q1661" i="2"/>
  <c r="Q1662" i="2"/>
  <c r="Q1663" i="2"/>
  <c r="Q1664" i="2"/>
  <c r="Q1665" i="2"/>
  <c r="Q1666" i="2"/>
  <c r="Q1667" i="2"/>
  <c r="Q1668" i="2"/>
  <c r="Q1733" i="2"/>
  <c r="Q1734" i="2"/>
  <c r="Q1735" i="2"/>
  <c r="Q1736" i="2"/>
  <c r="Q1737" i="2"/>
  <c r="Q1738" i="2"/>
  <c r="Q1739" i="2"/>
  <c r="Q1740" i="2"/>
  <c r="Q1741" i="2"/>
  <c r="Q784" i="2"/>
  <c r="Q785" i="2"/>
  <c r="Q786" i="2"/>
  <c r="Q160" i="2"/>
  <c r="Q161" i="2"/>
  <c r="Q162" i="2"/>
  <c r="Q163" i="2"/>
  <c r="Q164" i="2"/>
  <c r="Q165" i="2"/>
  <c r="Q166" i="2"/>
  <c r="Q167" i="2"/>
  <c r="Q168" i="2"/>
  <c r="Q169" i="2"/>
  <c r="Q286" i="2"/>
  <c r="Q287" i="2"/>
  <c r="Q288" i="2"/>
  <c r="Q289" i="2"/>
  <c r="Q290" i="2"/>
  <c r="Q291" i="2"/>
  <c r="Q292" i="2"/>
  <c r="Q293" i="2"/>
  <c r="Q418" i="2"/>
  <c r="Q419" i="2"/>
  <c r="Q420" i="2"/>
  <c r="Q421" i="2"/>
  <c r="Q422" i="2"/>
  <c r="Q423" i="2"/>
  <c r="Q424" i="2"/>
  <c r="Q425" i="2"/>
  <c r="Q426" i="2"/>
  <c r="Q427" i="2"/>
  <c r="Q573" i="2"/>
  <c r="Q574" i="2"/>
  <c r="Q575" i="2"/>
  <c r="Q576" i="2"/>
  <c r="Q577" i="2"/>
  <c r="Q578" i="2"/>
  <c r="Q637" i="2"/>
  <c r="Q638" i="2"/>
  <c r="Q639" i="2"/>
  <c r="Q640" i="2"/>
  <c r="Q696" i="2"/>
  <c r="Q697" i="2"/>
  <c r="Q698" i="2"/>
  <c r="Q699" i="2"/>
  <c r="Q1933" i="2"/>
  <c r="Q1934" i="2"/>
  <c r="Q1935" i="2"/>
  <c r="Q1936" i="2"/>
  <c r="Q1937" i="2"/>
  <c r="Q1938" i="2"/>
  <c r="Q1939" i="2"/>
  <c r="Q1855" i="2"/>
  <c r="Q1856" i="2"/>
  <c r="Q1857" i="2"/>
  <c r="Q1858" i="2"/>
  <c r="Q2041" i="2"/>
  <c r="Q2042" i="2"/>
  <c r="Q2043" i="2"/>
  <c r="Q901" i="2"/>
  <c r="Q756" i="2"/>
  <c r="Q1799" i="2"/>
  <c r="Q1309" i="2"/>
  <c r="Q1310" i="2"/>
  <c r="Q1311" i="2"/>
  <c r="Q1312" i="2"/>
  <c r="Q1313" i="2"/>
  <c r="Q1314" i="2"/>
  <c r="Q1315" i="2"/>
  <c r="Q1316" i="2"/>
  <c r="Q1317" i="2"/>
  <c r="Q1318" i="2"/>
  <c r="Q1526" i="2"/>
  <c r="Q1527" i="2"/>
  <c r="Q1528" i="2"/>
  <c r="Q1529" i="2"/>
  <c r="Q1530" i="2"/>
  <c r="Q1531" i="2"/>
  <c r="Q1532" i="2"/>
  <c r="Q1533" i="2"/>
  <c r="Q1534" i="2"/>
  <c r="Q1535" i="2"/>
  <c r="Q1536" i="2"/>
  <c r="Q1669" i="2"/>
  <c r="Q1670" i="2"/>
  <c r="Q1671" i="2"/>
  <c r="Q1672" i="2"/>
  <c r="Q1673" i="2"/>
  <c r="Q1674" i="2"/>
  <c r="Q1675" i="2"/>
  <c r="Q1676" i="2"/>
  <c r="Q1677" i="2"/>
  <c r="Q170" i="2"/>
  <c r="Q171" i="2"/>
  <c r="Q172" i="2"/>
  <c r="Q173" i="2"/>
  <c r="Q174" i="2"/>
  <c r="Q175" i="2"/>
  <c r="Q176" i="2"/>
  <c r="Q177" i="2"/>
  <c r="Q294" i="2"/>
  <c r="Q295" i="2"/>
  <c r="Q296" i="2"/>
  <c r="Q297" i="2"/>
  <c r="Q298" i="2"/>
  <c r="Q299" i="2"/>
  <c r="Q300" i="2"/>
  <c r="Q301" i="2"/>
  <c r="Q428" i="2"/>
  <c r="Q429" i="2"/>
  <c r="Q430" i="2"/>
  <c r="Q431" i="2"/>
  <c r="Q432" i="2"/>
  <c r="Q433" i="2"/>
  <c r="Q434" i="2"/>
  <c r="Q435" i="2"/>
  <c r="Q436" i="2"/>
  <c r="Q437" i="2"/>
  <c r="Q738" i="2"/>
  <c r="Q739" i="2"/>
  <c r="Q740" i="2"/>
  <c r="Q741" i="2"/>
  <c r="Q742" i="2"/>
  <c r="Q641" i="2"/>
  <c r="Q642" i="2"/>
  <c r="Q643" i="2"/>
  <c r="Q644" i="2"/>
  <c r="Q645" i="2"/>
  <c r="Q700" i="2"/>
  <c r="Q701" i="2"/>
  <c r="Q702" i="2"/>
  <c r="Q703" i="2"/>
  <c r="Q1940" i="2"/>
  <c r="Q1941" i="2"/>
  <c r="Q1942" i="2"/>
  <c r="Q1943" i="2"/>
  <c r="Q1944" i="2"/>
  <c r="Q757" i="2"/>
  <c r="Q1800" i="2"/>
  <c r="Q1537" i="2"/>
  <c r="Q1538" i="2"/>
  <c r="Q1539" i="2"/>
  <c r="Q1540" i="2"/>
  <c r="Q1541" i="2"/>
  <c r="Q1542" i="2"/>
  <c r="Q1543" i="2"/>
  <c r="Q1544" i="2"/>
  <c r="Q1545" i="2"/>
  <c r="Q1546" i="2"/>
  <c r="Q1547" i="2"/>
  <c r="Q1678" i="2"/>
  <c r="Q1679" i="2"/>
  <c r="Q1680" i="2"/>
  <c r="Q1681" i="2"/>
  <c r="Q1682" i="2"/>
  <c r="Q1683" i="2"/>
  <c r="Q1684" i="2"/>
  <c r="Q1685" i="2"/>
  <c r="Q1686" i="2"/>
  <c r="Q1742" i="2"/>
  <c r="Q1743" i="2"/>
  <c r="Q1744" i="2"/>
  <c r="Q1745" i="2"/>
  <c r="Q1746" i="2"/>
  <c r="Q1747" i="2"/>
  <c r="Q1748" i="2"/>
  <c r="Q302" i="2"/>
  <c r="Q303" i="2"/>
  <c r="Q304" i="2"/>
  <c r="Q305" i="2"/>
  <c r="Q306" i="2"/>
  <c r="Q307" i="2"/>
  <c r="Q308" i="2"/>
  <c r="Q309" i="2"/>
  <c r="Q438" i="2"/>
  <c r="Q439" i="2"/>
  <c r="Q440" i="2"/>
  <c r="Q441" i="2"/>
  <c r="Q442" i="2"/>
  <c r="Q443" i="2"/>
  <c r="Q444" i="2"/>
  <c r="Q445" i="2"/>
  <c r="Q446" i="2"/>
  <c r="Q447" i="2"/>
  <c r="Q1096" i="2"/>
  <c r="Q1097" i="2"/>
  <c r="Q1098" i="2"/>
  <c r="Q1099" i="2"/>
  <c r="Q1100" i="2"/>
  <c r="Q1101" i="2"/>
  <c r="Q1102" i="2"/>
  <c r="Q1103" i="2"/>
  <c r="Q1104" i="2"/>
  <c r="Q1105" i="2"/>
  <c r="Q1106" i="2"/>
  <c r="Q1107" i="2"/>
  <c r="Q1108" i="2"/>
  <c r="Q1319" i="2"/>
  <c r="Q1320" i="2"/>
  <c r="Q1321" i="2"/>
  <c r="Q1322" i="2"/>
  <c r="Q1323" i="2"/>
  <c r="Q1324" i="2"/>
  <c r="Q1325" i="2"/>
  <c r="Q1326" i="2"/>
  <c r="Q1327" i="2"/>
  <c r="Q1328" i="2"/>
  <c r="Q1548" i="2"/>
  <c r="Q1549" i="2"/>
  <c r="Q1550" i="2"/>
  <c r="Q1551" i="2"/>
  <c r="Q1552" i="2"/>
  <c r="Q1553" i="2"/>
  <c r="Q1554" i="2"/>
  <c r="Q1555" i="2"/>
  <c r="Q1556" i="2"/>
  <c r="Q1557" i="2"/>
  <c r="Q1558" i="2"/>
  <c r="Q1687" i="2"/>
  <c r="Q1688" i="2"/>
  <c r="Q1689" i="2"/>
  <c r="Q1690" i="2"/>
  <c r="Q1691" i="2"/>
  <c r="Q1692" i="2"/>
  <c r="Q1693" i="2"/>
  <c r="Q1694" i="2"/>
  <c r="Q1695" i="2"/>
  <c r="Q178" i="2"/>
  <c r="Q179" i="2"/>
  <c r="Q180" i="2"/>
  <c r="Q181" i="2"/>
  <c r="Q182" i="2"/>
  <c r="Q183" i="2"/>
  <c r="Q184" i="2"/>
  <c r="Q185" i="2"/>
  <c r="Q186" i="2"/>
  <c r="Q187" i="2"/>
  <c r="Q310" i="2"/>
  <c r="Q311" i="2"/>
  <c r="Q312" i="2"/>
  <c r="Q313" i="2"/>
  <c r="Q314" i="2"/>
  <c r="Q315" i="2"/>
  <c r="Q316" i="2"/>
  <c r="Q317" i="2"/>
  <c r="Q448" i="2"/>
  <c r="Q449" i="2"/>
  <c r="Q450" i="2"/>
  <c r="Q451" i="2"/>
  <c r="Q452" i="2"/>
  <c r="Q453" i="2"/>
  <c r="Q454" i="2"/>
  <c r="Q455" i="2"/>
  <c r="Q456" i="2"/>
  <c r="Q457" i="2"/>
  <c r="Q579" i="2"/>
  <c r="Q580" i="2"/>
  <c r="Q581" i="2"/>
  <c r="Q582" i="2"/>
  <c r="Q583" i="2"/>
  <c r="Q743" i="2"/>
  <c r="Q744" i="2"/>
  <c r="Q745" i="2"/>
  <c r="Q746" i="2"/>
  <c r="Q646" i="2"/>
  <c r="Q647" i="2"/>
  <c r="Q648" i="2"/>
  <c r="Q649" i="2"/>
  <c r="Q704" i="2"/>
  <c r="Q705" i="2"/>
  <c r="Q706" i="2"/>
  <c r="Q707" i="2"/>
  <c r="Q1945" i="2"/>
  <c r="Q1946" i="2"/>
  <c r="Q1947" i="2"/>
  <c r="Q1948" i="2"/>
  <c r="Q1949" i="2"/>
  <c r="Q2044" i="2"/>
  <c r="Q2045" i="2"/>
  <c r="Q2046" i="2"/>
  <c r="Q2009" i="2"/>
  <c r="Q2010" i="2"/>
  <c r="Q2011" i="2"/>
  <c r="Q2012" i="2"/>
  <c r="Q1329" i="2"/>
  <c r="Q1330" i="2"/>
  <c r="Q1331" i="2"/>
  <c r="Q1332" i="2"/>
  <c r="Q1333" i="2"/>
  <c r="Q1334" i="2"/>
  <c r="Q1335" i="2"/>
  <c r="Q1336" i="2"/>
  <c r="Q1337" i="2"/>
  <c r="Q1559" i="2"/>
  <c r="Q1560" i="2"/>
  <c r="Q1561" i="2"/>
  <c r="Q1562" i="2"/>
  <c r="Q1563" i="2"/>
  <c r="Q1564" i="2"/>
  <c r="Q1565" i="2"/>
  <c r="Q1566" i="2"/>
  <c r="Q1567" i="2"/>
  <c r="Q1568" i="2"/>
  <c r="Q1569" i="2"/>
  <c r="Q1696" i="2"/>
  <c r="Q1697" i="2"/>
  <c r="Q1698" i="2"/>
  <c r="Q1699" i="2"/>
  <c r="Q1700" i="2"/>
  <c r="Q1701" i="2"/>
  <c r="Q1702" i="2"/>
  <c r="Q1703" i="2"/>
  <c r="Q1704" i="2"/>
  <c r="Q188" i="2"/>
  <c r="Q189" i="2"/>
  <c r="Q190" i="2"/>
  <c r="Q191" i="2"/>
  <c r="Q192" i="2"/>
  <c r="Q193" i="2"/>
  <c r="Q194" i="2"/>
  <c r="Q195" i="2"/>
  <c r="Q196" i="2"/>
  <c r="Q197" i="2"/>
  <c r="Q458" i="2"/>
  <c r="Q459" i="2"/>
  <c r="Q460" i="2"/>
  <c r="Q461" i="2"/>
  <c r="Q462" i="2"/>
  <c r="Q463" i="2"/>
  <c r="Q464" i="2"/>
  <c r="Q465" i="2"/>
  <c r="Q466" i="2"/>
  <c r="Q467" i="2"/>
  <c r="Q584" i="2"/>
  <c r="Q585" i="2"/>
  <c r="Q586" i="2"/>
  <c r="Q587" i="2"/>
  <c r="Q588" i="2"/>
  <c r="Q650" i="2"/>
  <c r="Q651" i="2"/>
  <c r="Q652" i="2"/>
  <c r="Q653" i="2"/>
  <c r="Q654" i="2"/>
  <c r="Q655" i="2"/>
  <c r="Q1950" i="2"/>
  <c r="Q1951" i="2"/>
  <c r="Q1952" i="2"/>
  <c r="Q1953" i="2"/>
  <c r="Q1954" i="2"/>
  <c r="Q758" i="2"/>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BB18" i="2" a="1"/>
  <c r="BB18" i="2" s="1"/>
  <c r="BA18" i="2" a="1"/>
  <c r="BA18" i="2" s="1"/>
  <c r="AZ18" i="2" a="1"/>
  <c r="D24" i="1"/>
  <c r="D23" i="1"/>
  <c r="F2" i="29" a="1"/>
  <c r="F2" i="29" s="1"/>
  <c r="J2" i="27" a="1"/>
  <c r="J2" i="27" s="1"/>
  <c r="H2" i="16" a="1"/>
  <c r="H2" i="16" s="1"/>
  <c r="Q2" i="23" a="1"/>
  <c r="Q2" i="23" s="1"/>
  <c r="S2" i="23" a="1"/>
  <c r="T4" i="23" s="1" a="1"/>
  <c r="T4" i="23" s="1"/>
  <c r="T19" i="2" a="1"/>
  <c r="T19" i="2" s="1"/>
  <c r="S19" i="2" a="1"/>
  <c r="S6" i="2" a="1"/>
  <c r="T7" i="2" s="1" a="1"/>
  <c r="T7" i="2" s="1"/>
  <c r="K3" i="13"/>
  <c r="K4" i="13"/>
  <c r="AD4" i="13" a="1"/>
  <c r="AD4" i="13"/>
  <c r="AD3" i="13" a="1"/>
  <c r="AD3" i="13"/>
  <c r="M4" i="13" a="1"/>
  <c r="M4" i="13"/>
  <c r="J3" i="13"/>
  <c r="J4" i="13"/>
  <c r="M3" i="13" a="1"/>
  <c r="M3" i="13"/>
  <c r="M2" i="7" a="1"/>
  <c r="M2" i="7"/>
  <c r="T3" i="23" a="1"/>
  <c r="T3" i="23" s="1"/>
  <c r="AR11" i="1" l="1" a="1"/>
  <c r="AR11" i="1" s="1"/>
  <c r="AR14" i="1" a="1"/>
  <c r="AR14" i="1" s="1"/>
  <c r="S2" i="23"/>
  <c r="T2" i="23" s="1" a="1"/>
  <c r="T2" i="23" s="1"/>
  <c r="U25" i="2" a="1"/>
  <c r="U25" i="2" s="1"/>
  <c r="AR7" i="1" a="1"/>
  <c r="AR7" i="1" s="1"/>
  <c r="AR6" i="1" a="1"/>
  <c r="AR6" i="1" s="1"/>
  <c r="AR16" i="1" a="1"/>
  <c r="AR16" i="1" s="1"/>
  <c r="AR9" i="1" a="1"/>
  <c r="AR9" i="1" s="1"/>
  <c r="AR15" i="1" a="1"/>
  <c r="AR15" i="1" s="1"/>
  <c r="AR8" i="1" a="1"/>
  <c r="AR8" i="1" s="1"/>
  <c r="AR13" i="1" a="1"/>
  <c r="AR13" i="1" s="1"/>
  <c r="AR12" i="1" a="1"/>
  <c r="AR12" i="1" s="1"/>
  <c r="AR10" i="1" a="1"/>
  <c r="AR10" i="1" s="1"/>
  <c r="G16" i="1" a="1"/>
  <c r="G16" i="1" s="1"/>
  <c r="AQ16" i="1" a="1"/>
  <c r="AQ16" i="1" s="1"/>
  <c r="AX16" i="1" a="1"/>
  <c r="AX16" i="1" s="1"/>
  <c r="AV16" i="1" a="1"/>
  <c r="AV16" i="1" s="1"/>
  <c r="AK16" i="1" a="1"/>
  <c r="AK16" i="1" s="1"/>
  <c r="AF16" i="1" a="1"/>
  <c r="AF16" i="1" s="1"/>
  <c r="AA16" i="1" a="1"/>
  <c r="AA16" i="1" s="1"/>
  <c r="AW16" i="1" a="1"/>
  <c r="AW16" i="1" s="1"/>
  <c r="AO16" i="1"/>
  <c r="AZ18" i="2"/>
  <c r="U313" i="2" a="1"/>
  <c r="U313" i="2" s="1"/>
  <c r="U192" i="2" a="1"/>
  <c r="U192" i="2" s="1"/>
  <c r="U184" i="2" a="1"/>
  <c r="U184" i="2" s="1"/>
  <c r="U120" i="2" a="1"/>
  <c r="U120" i="2" s="1"/>
  <c r="U320" i="2" a="1"/>
  <c r="U320" i="2" s="1"/>
  <c r="U128" i="2" a="1"/>
  <c r="U128" i="2" s="1"/>
  <c r="U288" i="2" a="1"/>
  <c r="U288" i="2" s="1"/>
  <c r="U64" i="2" a="1"/>
  <c r="U64" i="2" s="1"/>
  <c r="U281" i="2" a="1"/>
  <c r="U281" i="2" s="1"/>
  <c r="U56" i="2" a="1"/>
  <c r="U56" i="2" s="1"/>
  <c r="U256" i="2" a="1"/>
  <c r="U256" i="2" s="1"/>
  <c r="U248" i="2" a="1"/>
  <c r="U248" i="2" s="1"/>
  <c r="U312" i="2" a="1"/>
  <c r="U312" i="2" s="1"/>
  <c r="U280" i="2" a="1"/>
  <c r="U280" i="2" s="1"/>
  <c r="U240" i="2" a="1"/>
  <c r="U240" i="2" s="1"/>
  <c r="U176" i="2" a="1"/>
  <c r="U176" i="2" s="1"/>
  <c r="U112" i="2" a="1"/>
  <c r="U112" i="2" s="1"/>
  <c r="U48" i="2" a="1"/>
  <c r="U48" i="2" s="1"/>
  <c r="U273" i="2" a="1"/>
  <c r="U273" i="2" s="1"/>
  <c r="U232" i="2" a="1"/>
  <c r="U232" i="2" s="1"/>
  <c r="U168" i="2" a="1"/>
  <c r="U168" i="2" s="1"/>
  <c r="U104" i="2" a="1"/>
  <c r="U104" i="2" s="1"/>
  <c r="U40" i="2" a="1"/>
  <c r="U40" i="2" s="1"/>
  <c r="U336" i="2" a="1"/>
  <c r="U336" i="2" s="1"/>
  <c r="U304" i="2" a="1"/>
  <c r="U304" i="2" s="1"/>
  <c r="U272" i="2" a="1"/>
  <c r="U272" i="2" s="1"/>
  <c r="U224" i="2" a="1"/>
  <c r="U224" i="2" s="1"/>
  <c r="U160" i="2" a="1"/>
  <c r="U160" i="2" s="1"/>
  <c r="U96" i="2" a="1"/>
  <c r="U96" i="2" s="1"/>
  <c r="U32" i="2" a="1"/>
  <c r="U32" i="2" s="1"/>
  <c r="U329" i="2" a="1"/>
  <c r="U329" i="2" s="1"/>
  <c r="U297" i="2" a="1"/>
  <c r="U297" i="2" s="1"/>
  <c r="U265" i="2" a="1"/>
  <c r="U265" i="2" s="1"/>
  <c r="U216" i="2" a="1"/>
  <c r="U216" i="2" s="1"/>
  <c r="U152" i="2" a="1"/>
  <c r="U152" i="2" s="1"/>
  <c r="U88" i="2" a="1"/>
  <c r="U88" i="2" s="1"/>
  <c r="U24" i="2" a="1"/>
  <c r="U24" i="2" s="1"/>
  <c r="S19" i="2"/>
  <c r="U19" i="2" s="1" a="1"/>
  <c r="U19" i="2" s="1"/>
  <c r="U305" i="2" a="1"/>
  <c r="U305" i="2" s="1"/>
  <c r="U328" i="2" a="1"/>
  <c r="U328" i="2" s="1"/>
  <c r="U296" i="2" a="1"/>
  <c r="U296" i="2" s="1"/>
  <c r="U264" i="2" a="1"/>
  <c r="U264" i="2" s="1"/>
  <c r="U208" i="2" a="1"/>
  <c r="U208" i="2" s="1"/>
  <c r="U144" i="2" a="1"/>
  <c r="U144" i="2" s="1"/>
  <c r="U80" i="2" a="1"/>
  <c r="U80" i="2" s="1"/>
  <c r="U321" i="2" a="1"/>
  <c r="U321" i="2" s="1"/>
  <c r="U289" i="2" a="1"/>
  <c r="U289" i="2" s="1"/>
  <c r="U257" i="2" a="1"/>
  <c r="U257" i="2" s="1"/>
  <c r="U200" i="2" a="1"/>
  <c r="U200" i="2" s="1"/>
  <c r="U136" i="2" a="1"/>
  <c r="U136" i="2" s="1"/>
  <c r="U72" i="2" a="1"/>
  <c r="U72" i="2" s="1"/>
  <c r="U335" i="2" a="1"/>
  <c r="U335" i="2" s="1"/>
  <c r="U279" i="2" a="1"/>
  <c r="U279" i="2" s="1"/>
  <c r="U255" i="2" a="1"/>
  <c r="U255" i="2" s="1"/>
  <c r="U247" i="2" a="1"/>
  <c r="U247" i="2" s="1"/>
  <c r="U239" i="2" a="1"/>
  <c r="U239" i="2" s="1"/>
  <c r="U231" i="2" a="1"/>
  <c r="U231" i="2" s="1"/>
  <c r="U223" i="2" a="1"/>
  <c r="U223" i="2" s="1"/>
  <c r="U215" i="2" a="1"/>
  <c r="U215" i="2" s="1"/>
  <c r="U207" i="2" a="1"/>
  <c r="U207" i="2" s="1"/>
  <c r="U199" i="2" a="1"/>
  <c r="U199" i="2" s="1"/>
  <c r="U191" i="2" a="1"/>
  <c r="U191" i="2" s="1"/>
  <c r="U183" i="2" a="1"/>
  <c r="U183" i="2" s="1"/>
  <c r="U175" i="2" a="1"/>
  <c r="U175" i="2" s="1"/>
  <c r="U167" i="2" a="1"/>
  <c r="U167" i="2" s="1"/>
  <c r="U159" i="2" a="1"/>
  <c r="U159" i="2" s="1"/>
  <c r="U151" i="2" a="1"/>
  <c r="U151" i="2" s="1"/>
  <c r="U143" i="2" a="1"/>
  <c r="U143" i="2" s="1"/>
  <c r="U135" i="2" a="1"/>
  <c r="U135" i="2" s="1"/>
  <c r="U127" i="2" a="1"/>
  <c r="U127" i="2" s="1"/>
  <c r="U119" i="2" a="1"/>
  <c r="U119" i="2" s="1"/>
  <c r="U111" i="2" a="1"/>
  <c r="U111" i="2" s="1"/>
  <c r="U103" i="2" a="1"/>
  <c r="U103" i="2" s="1"/>
  <c r="U95" i="2" a="1"/>
  <c r="U95" i="2" s="1"/>
  <c r="U87" i="2" a="1"/>
  <c r="U87" i="2" s="1"/>
  <c r="U79" i="2" a="1"/>
  <c r="U79" i="2" s="1"/>
  <c r="U71" i="2" a="1"/>
  <c r="U71" i="2" s="1"/>
  <c r="U63" i="2" a="1"/>
  <c r="U63" i="2" s="1"/>
  <c r="U55" i="2" a="1"/>
  <c r="U55" i="2" s="1"/>
  <c r="U47" i="2" a="1"/>
  <c r="U47" i="2" s="1"/>
  <c r="U39" i="2" a="1"/>
  <c r="U39" i="2" s="1"/>
  <c r="U31" i="2" a="1"/>
  <c r="U31" i="2" s="1"/>
  <c r="U23" i="2" a="1"/>
  <c r="U23" i="2" s="1"/>
  <c r="U303" i="2" a="1"/>
  <c r="U303" i="2" s="1"/>
  <c r="U310" i="2" a="1"/>
  <c r="U310" i="2" s="1"/>
  <c r="U294" i="2" a="1"/>
  <c r="U294" i="2" s="1"/>
  <c r="U286" i="2" a="1"/>
  <c r="U286" i="2" s="1"/>
  <c r="U278" i="2" a="1"/>
  <c r="U278" i="2" s="1"/>
  <c r="U270" i="2" a="1"/>
  <c r="U270" i="2" s="1"/>
  <c r="U262" i="2" a="1"/>
  <c r="U262" i="2" s="1"/>
  <c r="U254" i="2" a="1"/>
  <c r="U254" i="2" s="1"/>
  <c r="U246" i="2" a="1"/>
  <c r="U246" i="2" s="1"/>
  <c r="U238" i="2" a="1"/>
  <c r="U238" i="2" s="1"/>
  <c r="U230" i="2" a="1"/>
  <c r="U230" i="2" s="1"/>
  <c r="U222" i="2" a="1"/>
  <c r="U222" i="2" s="1"/>
  <c r="U214" i="2" a="1"/>
  <c r="U214" i="2" s="1"/>
  <c r="U206" i="2" a="1"/>
  <c r="U206" i="2" s="1"/>
  <c r="U198" i="2" a="1"/>
  <c r="U198" i="2" s="1"/>
  <c r="U190" i="2" a="1"/>
  <c r="U190" i="2" s="1"/>
  <c r="U182" i="2" a="1"/>
  <c r="U182" i="2" s="1"/>
  <c r="U174" i="2" a="1"/>
  <c r="U174" i="2" s="1"/>
  <c r="U166" i="2" a="1"/>
  <c r="U166" i="2" s="1"/>
  <c r="U158" i="2" a="1"/>
  <c r="U158" i="2" s="1"/>
  <c r="U150" i="2" a="1"/>
  <c r="U150" i="2" s="1"/>
  <c r="U142" i="2" a="1"/>
  <c r="U142" i="2" s="1"/>
  <c r="U134" i="2" a="1"/>
  <c r="U134" i="2" s="1"/>
  <c r="U126" i="2" a="1"/>
  <c r="U126" i="2" s="1"/>
  <c r="U118" i="2" a="1"/>
  <c r="U118" i="2" s="1"/>
  <c r="U110" i="2" a="1"/>
  <c r="U110" i="2" s="1"/>
  <c r="U102" i="2" a="1"/>
  <c r="U102" i="2" s="1"/>
  <c r="U94" i="2" a="1"/>
  <c r="U94" i="2" s="1"/>
  <c r="U86" i="2" a="1"/>
  <c r="U86" i="2" s="1"/>
  <c r="U78" i="2" a="1"/>
  <c r="U78" i="2" s="1"/>
  <c r="U70" i="2" a="1"/>
  <c r="U70" i="2" s="1"/>
  <c r="U62" i="2" a="1"/>
  <c r="U62" i="2" s="1"/>
  <c r="U54" i="2" a="1"/>
  <c r="U54" i="2" s="1"/>
  <c r="U46" i="2" a="1"/>
  <c r="U46" i="2" s="1"/>
  <c r="U38" i="2" a="1"/>
  <c r="U38" i="2" s="1"/>
  <c r="U30" i="2" a="1"/>
  <c r="U30" i="2" s="1"/>
  <c r="U22" i="2" a="1"/>
  <c r="U22" i="2" s="1"/>
  <c r="S6" i="2"/>
  <c r="T6" i="2" s="1" a="1"/>
  <c r="T6" i="2" s="1"/>
  <c r="T8" i="2" a="1"/>
  <c r="T8" i="2" s="1"/>
  <c r="U295" i="2" a="1"/>
  <c r="U295" i="2" s="1"/>
  <c r="U334" i="2" a="1"/>
  <c r="U334" i="2" s="1"/>
  <c r="U333" i="2" a="1"/>
  <c r="U333" i="2" s="1"/>
  <c r="U325" i="2" a="1"/>
  <c r="U325" i="2" s="1"/>
  <c r="U317" i="2" a="1"/>
  <c r="U317" i="2" s="1"/>
  <c r="U309" i="2" a="1"/>
  <c r="U309" i="2" s="1"/>
  <c r="U301" i="2" a="1"/>
  <c r="U301" i="2" s="1"/>
  <c r="U293" i="2" a="1"/>
  <c r="U293" i="2" s="1"/>
  <c r="U285" i="2" a="1"/>
  <c r="U285" i="2" s="1"/>
  <c r="U277" i="2" a="1"/>
  <c r="U277" i="2" s="1"/>
  <c r="U269" i="2" a="1"/>
  <c r="U269" i="2" s="1"/>
  <c r="U261" i="2" a="1"/>
  <c r="U261" i="2" s="1"/>
  <c r="U253" i="2" a="1"/>
  <c r="U253" i="2" s="1"/>
  <c r="U245" i="2" a="1"/>
  <c r="U245" i="2" s="1"/>
  <c r="U237" i="2" a="1"/>
  <c r="U237" i="2" s="1"/>
  <c r="U229" i="2" a="1"/>
  <c r="U229" i="2" s="1"/>
  <c r="U221" i="2" a="1"/>
  <c r="U221" i="2" s="1"/>
  <c r="U213" i="2" a="1"/>
  <c r="U213" i="2" s="1"/>
  <c r="U205" i="2" a="1"/>
  <c r="U205" i="2" s="1"/>
  <c r="U197" i="2" a="1"/>
  <c r="U197" i="2" s="1"/>
  <c r="U189" i="2" a="1"/>
  <c r="U189" i="2" s="1"/>
  <c r="U181" i="2" a="1"/>
  <c r="U181" i="2" s="1"/>
  <c r="U173" i="2" a="1"/>
  <c r="U173" i="2" s="1"/>
  <c r="U165" i="2" a="1"/>
  <c r="U165" i="2" s="1"/>
  <c r="U157" i="2" a="1"/>
  <c r="U157" i="2" s="1"/>
  <c r="U149" i="2" a="1"/>
  <c r="U149" i="2" s="1"/>
  <c r="U141" i="2" a="1"/>
  <c r="U141" i="2" s="1"/>
  <c r="U133" i="2" a="1"/>
  <c r="U133" i="2" s="1"/>
  <c r="U125" i="2" a="1"/>
  <c r="U125" i="2" s="1"/>
  <c r="U117" i="2" a="1"/>
  <c r="U117" i="2" s="1"/>
  <c r="U109" i="2" a="1"/>
  <c r="U109" i="2" s="1"/>
  <c r="U101" i="2" a="1"/>
  <c r="U101" i="2" s="1"/>
  <c r="U93" i="2" a="1"/>
  <c r="U93" i="2" s="1"/>
  <c r="U85" i="2" a="1"/>
  <c r="U85" i="2" s="1"/>
  <c r="U77" i="2" a="1"/>
  <c r="U77" i="2" s="1"/>
  <c r="U69" i="2" a="1"/>
  <c r="U69" i="2" s="1"/>
  <c r="U61" i="2" a="1"/>
  <c r="U61" i="2" s="1"/>
  <c r="U53" i="2" a="1"/>
  <c r="U53" i="2" s="1"/>
  <c r="U45" i="2" a="1"/>
  <c r="U45" i="2" s="1"/>
  <c r="U37" i="2" a="1"/>
  <c r="U37" i="2" s="1"/>
  <c r="U29" i="2" a="1"/>
  <c r="U29" i="2" s="1"/>
  <c r="U21" i="2" a="1"/>
  <c r="U21" i="2" s="1"/>
  <c r="U319" i="2" a="1"/>
  <c r="U319" i="2" s="1"/>
  <c r="U263" i="2" a="1"/>
  <c r="U263" i="2" s="1"/>
  <c r="U318" i="2" a="1"/>
  <c r="U318" i="2" s="1"/>
  <c r="U324" i="2" a="1"/>
  <c r="U324" i="2" s="1"/>
  <c r="U316" i="2" a="1"/>
  <c r="U316" i="2" s="1"/>
  <c r="U308" i="2" a="1"/>
  <c r="U308" i="2" s="1"/>
  <c r="U300" i="2" a="1"/>
  <c r="U300" i="2" s="1"/>
  <c r="U292" i="2" a="1"/>
  <c r="U292" i="2" s="1"/>
  <c r="U284" i="2" a="1"/>
  <c r="U284" i="2" s="1"/>
  <c r="U276" i="2" a="1"/>
  <c r="U276" i="2" s="1"/>
  <c r="U268" i="2" a="1"/>
  <c r="U268" i="2" s="1"/>
  <c r="U260" i="2" a="1"/>
  <c r="U260" i="2" s="1"/>
  <c r="U252" i="2" a="1"/>
  <c r="U252" i="2" s="1"/>
  <c r="U244" i="2" a="1"/>
  <c r="U244" i="2" s="1"/>
  <c r="U236" i="2" a="1"/>
  <c r="U236" i="2" s="1"/>
  <c r="U228" i="2" a="1"/>
  <c r="U228" i="2" s="1"/>
  <c r="U220" i="2" a="1"/>
  <c r="U220" i="2" s="1"/>
  <c r="U212" i="2" a="1"/>
  <c r="U212" i="2" s="1"/>
  <c r="U204" i="2" a="1"/>
  <c r="U204" i="2" s="1"/>
  <c r="U196" i="2" a="1"/>
  <c r="U196" i="2" s="1"/>
  <c r="U188" i="2" a="1"/>
  <c r="U188" i="2" s="1"/>
  <c r="U180" i="2" a="1"/>
  <c r="U180" i="2" s="1"/>
  <c r="U172" i="2" a="1"/>
  <c r="U172" i="2" s="1"/>
  <c r="U164" i="2" a="1"/>
  <c r="U164" i="2" s="1"/>
  <c r="U156" i="2" a="1"/>
  <c r="U156" i="2" s="1"/>
  <c r="U148" i="2" a="1"/>
  <c r="U148" i="2" s="1"/>
  <c r="U140" i="2" a="1"/>
  <c r="U140" i="2" s="1"/>
  <c r="U132" i="2" a="1"/>
  <c r="U132" i="2" s="1"/>
  <c r="U124" i="2" a="1"/>
  <c r="U124" i="2" s="1"/>
  <c r="U116" i="2" a="1"/>
  <c r="U116" i="2" s="1"/>
  <c r="U108" i="2" a="1"/>
  <c r="U108" i="2" s="1"/>
  <c r="U100" i="2" a="1"/>
  <c r="U100" i="2" s="1"/>
  <c r="U92" i="2" a="1"/>
  <c r="U92" i="2" s="1"/>
  <c r="U84" i="2" a="1"/>
  <c r="U84" i="2" s="1"/>
  <c r="U76" i="2" a="1"/>
  <c r="U76" i="2" s="1"/>
  <c r="U68" i="2" a="1"/>
  <c r="U68" i="2" s="1"/>
  <c r="U60" i="2" a="1"/>
  <c r="U60" i="2" s="1"/>
  <c r="U52" i="2" a="1"/>
  <c r="U52" i="2" s="1"/>
  <c r="U44" i="2" a="1"/>
  <c r="U44" i="2" s="1"/>
  <c r="U36" i="2" a="1"/>
  <c r="U36" i="2" s="1"/>
  <c r="U28" i="2" a="1"/>
  <c r="U28" i="2" s="1"/>
  <c r="U20" i="2" a="1"/>
  <c r="U20" i="2" s="1"/>
  <c r="U327" i="2" a="1"/>
  <c r="U327" i="2" s="1"/>
  <c r="U287" i="2" a="1"/>
  <c r="U287" i="2" s="1"/>
  <c r="U302" i="2" a="1"/>
  <c r="U302" i="2" s="1"/>
  <c r="U332" i="2" a="1"/>
  <c r="U332" i="2" s="1"/>
  <c r="U331" i="2" a="1"/>
  <c r="U331" i="2" s="1"/>
  <c r="U323" i="2" a="1"/>
  <c r="U323" i="2" s="1"/>
  <c r="U315" i="2" a="1"/>
  <c r="U315" i="2" s="1"/>
  <c r="U307" i="2" a="1"/>
  <c r="U307" i="2" s="1"/>
  <c r="U299" i="2" a="1"/>
  <c r="U299" i="2" s="1"/>
  <c r="U291" i="2" a="1"/>
  <c r="U291" i="2" s="1"/>
  <c r="U283" i="2" a="1"/>
  <c r="U283" i="2" s="1"/>
  <c r="U275" i="2" a="1"/>
  <c r="U275" i="2" s="1"/>
  <c r="U267" i="2" a="1"/>
  <c r="U267" i="2" s="1"/>
  <c r="U259" i="2" a="1"/>
  <c r="U259" i="2" s="1"/>
  <c r="U251" i="2" a="1"/>
  <c r="U251" i="2" s="1"/>
  <c r="U243" i="2" a="1"/>
  <c r="U243" i="2" s="1"/>
  <c r="U235" i="2" a="1"/>
  <c r="U235" i="2" s="1"/>
  <c r="U227" i="2" a="1"/>
  <c r="U227" i="2" s="1"/>
  <c r="U219" i="2" a="1"/>
  <c r="U219" i="2" s="1"/>
  <c r="U211" i="2" a="1"/>
  <c r="U211" i="2" s="1"/>
  <c r="U203" i="2" a="1"/>
  <c r="U203" i="2" s="1"/>
  <c r="U195" i="2" a="1"/>
  <c r="U195" i="2" s="1"/>
  <c r="U187" i="2" a="1"/>
  <c r="U187" i="2" s="1"/>
  <c r="U179" i="2" a="1"/>
  <c r="U179" i="2" s="1"/>
  <c r="U171" i="2" a="1"/>
  <c r="U171" i="2" s="1"/>
  <c r="U163" i="2" a="1"/>
  <c r="U163" i="2" s="1"/>
  <c r="U155" i="2" a="1"/>
  <c r="U155" i="2" s="1"/>
  <c r="U147" i="2" a="1"/>
  <c r="U147" i="2" s="1"/>
  <c r="U139" i="2" a="1"/>
  <c r="U139" i="2" s="1"/>
  <c r="U131" i="2" a="1"/>
  <c r="U131" i="2" s="1"/>
  <c r="U123" i="2" a="1"/>
  <c r="U123" i="2" s="1"/>
  <c r="U115" i="2" a="1"/>
  <c r="U115" i="2" s="1"/>
  <c r="U107" i="2" a="1"/>
  <c r="U107" i="2" s="1"/>
  <c r="U99" i="2" a="1"/>
  <c r="U99" i="2" s="1"/>
  <c r="U91" i="2" a="1"/>
  <c r="U91" i="2" s="1"/>
  <c r="U83" i="2" a="1"/>
  <c r="U83" i="2" s="1"/>
  <c r="U75" i="2" a="1"/>
  <c r="U75" i="2" s="1"/>
  <c r="U67" i="2" a="1"/>
  <c r="U67" i="2" s="1"/>
  <c r="U59" i="2" a="1"/>
  <c r="U59" i="2" s="1"/>
  <c r="U51" i="2" a="1"/>
  <c r="U51" i="2" s="1"/>
  <c r="U43" i="2" a="1"/>
  <c r="U43" i="2" s="1"/>
  <c r="U35" i="2" a="1"/>
  <c r="U35" i="2" s="1"/>
  <c r="U27" i="2" a="1"/>
  <c r="U27" i="2" s="1"/>
  <c r="U311" i="2" a="1"/>
  <c r="U311" i="2" s="1"/>
  <c r="U271" i="2" a="1"/>
  <c r="U271" i="2" s="1"/>
  <c r="U326" i="2" a="1"/>
  <c r="U326" i="2" s="1"/>
  <c r="U330" i="2" a="1"/>
  <c r="U330" i="2" s="1"/>
  <c r="U322" i="2" a="1"/>
  <c r="U322" i="2" s="1"/>
  <c r="U314" i="2" a="1"/>
  <c r="U314" i="2" s="1"/>
  <c r="U306" i="2" a="1"/>
  <c r="U306" i="2" s="1"/>
  <c r="U298" i="2" a="1"/>
  <c r="U298" i="2" s="1"/>
  <c r="U290" i="2" a="1"/>
  <c r="U290" i="2" s="1"/>
  <c r="U282" i="2" a="1"/>
  <c r="U282" i="2" s="1"/>
  <c r="U274" i="2" a="1"/>
  <c r="U274" i="2" s="1"/>
  <c r="U266" i="2" a="1"/>
  <c r="U266" i="2" s="1"/>
  <c r="U258" i="2" a="1"/>
  <c r="U258" i="2" s="1"/>
  <c r="U250" i="2" a="1"/>
  <c r="U250" i="2" s="1"/>
  <c r="U242" i="2" a="1"/>
  <c r="U242" i="2" s="1"/>
  <c r="U234" i="2" a="1"/>
  <c r="U234" i="2" s="1"/>
  <c r="U226" i="2" a="1"/>
  <c r="U226" i="2" s="1"/>
  <c r="U218" i="2" a="1"/>
  <c r="U218" i="2" s="1"/>
  <c r="U210" i="2" a="1"/>
  <c r="U210" i="2" s="1"/>
  <c r="U202" i="2" a="1"/>
  <c r="U202" i="2" s="1"/>
  <c r="U194" i="2" a="1"/>
  <c r="U194" i="2" s="1"/>
  <c r="U186" i="2" a="1"/>
  <c r="U186" i="2" s="1"/>
  <c r="U178" i="2" a="1"/>
  <c r="U178" i="2" s="1"/>
  <c r="U170" i="2" a="1"/>
  <c r="U170" i="2" s="1"/>
  <c r="U162" i="2" a="1"/>
  <c r="U162" i="2" s="1"/>
  <c r="U154" i="2" a="1"/>
  <c r="U154" i="2" s="1"/>
  <c r="U146" i="2" a="1"/>
  <c r="U146" i="2" s="1"/>
  <c r="U138" i="2" a="1"/>
  <c r="U138" i="2" s="1"/>
  <c r="U130" i="2" a="1"/>
  <c r="U130" i="2" s="1"/>
  <c r="U122" i="2" a="1"/>
  <c r="U122" i="2" s="1"/>
  <c r="U114" i="2" a="1"/>
  <c r="U114" i="2" s="1"/>
  <c r="U106" i="2" a="1"/>
  <c r="U106" i="2" s="1"/>
  <c r="U98" i="2" a="1"/>
  <c r="U98" i="2" s="1"/>
  <c r="U90" i="2" a="1"/>
  <c r="U90" i="2" s="1"/>
  <c r="U82" i="2" a="1"/>
  <c r="U82" i="2" s="1"/>
  <c r="U74" i="2" a="1"/>
  <c r="U74" i="2" s="1"/>
  <c r="U66" i="2" a="1"/>
  <c r="U66" i="2" s="1"/>
  <c r="U58" i="2" a="1"/>
  <c r="U58" i="2" s="1"/>
  <c r="U50" i="2" a="1"/>
  <c r="U50" i="2" s="1"/>
  <c r="U42" i="2" a="1"/>
  <c r="U42" i="2" s="1"/>
  <c r="U34" i="2" a="1"/>
  <c r="U34" i="2" s="1"/>
  <c r="U26" i="2" a="1"/>
  <c r="U26" i="2" s="1"/>
  <c r="U249" i="2" a="1"/>
  <c r="U249" i="2" s="1"/>
  <c r="U241" i="2" a="1"/>
  <c r="U241" i="2" s="1"/>
  <c r="U233" i="2" a="1"/>
  <c r="U233" i="2" s="1"/>
  <c r="U225" i="2" a="1"/>
  <c r="U225" i="2" s="1"/>
  <c r="U217" i="2" a="1"/>
  <c r="U217" i="2" s="1"/>
  <c r="U209" i="2" a="1"/>
  <c r="U209" i="2" s="1"/>
  <c r="U201" i="2" a="1"/>
  <c r="U201" i="2" s="1"/>
  <c r="U193" i="2" a="1"/>
  <c r="U193" i="2" s="1"/>
  <c r="U185" i="2" a="1"/>
  <c r="U185" i="2" s="1"/>
  <c r="U177" i="2" a="1"/>
  <c r="U177" i="2" s="1"/>
  <c r="U169" i="2" a="1"/>
  <c r="U169" i="2" s="1"/>
  <c r="U161" i="2" a="1"/>
  <c r="U161" i="2" s="1"/>
  <c r="U153" i="2" a="1"/>
  <c r="U153" i="2" s="1"/>
  <c r="U145" i="2" a="1"/>
  <c r="U145" i="2" s="1"/>
  <c r="U137" i="2" a="1"/>
  <c r="U137" i="2" s="1"/>
  <c r="U129" i="2" a="1"/>
  <c r="U129" i="2" s="1"/>
  <c r="U121" i="2" a="1"/>
  <c r="U121" i="2" s="1"/>
  <c r="U113" i="2" a="1"/>
  <c r="U113" i="2" s="1"/>
  <c r="U105" i="2" a="1"/>
  <c r="U105" i="2" s="1"/>
  <c r="U97" i="2" a="1"/>
  <c r="U97" i="2" s="1"/>
  <c r="U89" i="2" a="1"/>
  <c r="U89" i="2" s="1"/>
  <c r="U81" i="2" a="1"/>
  <c r="U81" i="2" s="1"/>
  <c r="U73" i="2" a="1"/>
  <c r="U73" i="2" s="1"/>
  <c r="U65" i="2" a="1"/>
  <c r="U65" i="2" s="1"/>
  <c r="U57" i="2" a="1"/>
  <c r="U57" i="2" s="1"/>
  <c r="U49" i="2" a="1"/>
  <c r="U49" i="2" s="1"/>
  <c r="U41" i="2" a="1"/>
  <c r="U41" i="2" s="1"/>
  <c r="U33" i="2" a="1"/>
  <c r="U33" i="2" s="1"/>
  <c r="O3" i="25" a="1"/>
  <c r="O3" i="25" s="1"/>
  <c r="O15" i="1" a="1"/>
  <c r="O14" i="1" a="1"/>
  <c r="O16" i="1" a="1"/>
  <c r="AS9" i="1" l="1" a="1"/>
  <c r="AS9" i="1" s="1"/>
  <c r="N9" i="1" s="1" a="1"/>
  <c r="N9" i="1" s="1"/>
  <c r="AT9" i="1"/>
  <c r="AU16" i="1" a="1"/>
  <c r="AU16" i="1" s="1"/>
  <c r="AT16" i="1"/>
  <c r="AS6" i="1" a="1"/>
  <c r="AS6" i="1" s="1"/>
  <c r="N6" i="1" s="1" a="1"/>
  <c r="N6" i="1" s="1"/>
  <c r="AT6" i="1"/>
  <c r="AS10" i="1" a="1"/>
  <c r="AS10" i="1" s="1"/>
  <c r="N10" i="1" s="1" a="1"/>
  <c r="N10" i="1" s="1"/>
  <c r="AT10" i="1"/>
  <c r="AS7" i="1" a="1"/>
  <c r="AS7" i="1" s="1"/>
  <c r="N7" i="1" s="1" a="1"/>
  <c r="N7" i="1" s="1"/>
  <c r="AT7" i="1"/>
  <c r="AS12" i="1" a="1"/>
  <c r="AS12" i="1" s="1"/>
  <c r="N12" i="1" s="1" a="1"/>
  <c r="N12" i="1" s="1"/>
  <c r="AT12" i="1"/>
  <c r="AS13" i="1" a="1"/>
  <c r="AS13" i="1" s="1"/>
  <c r="N13" i="1" s="1" a="1"/>
  <c r="N13" i="1" s="1"/>
  <c r="AT13" i="1"/>
  <c r="AS8" i="1" a="1"/>
  <c r="AS8" i="1" s="1"/>
  <c r="N8" i="1" s="1" a="1"/>
  <c r="N8" i="1" s="1"/>
  <c r="AT8" i="1"/>
  <c r="AS14" i="1" a="1"/>
  <c r="AS14" i="1" s="1"/>
  <c r="N14" i="1" s="1" a="1"/>
  <c r="N14" i="1" s="1"/>
  <c r="AT14" i="1"/>
  <c r="AW15" i="1" a="1"/>
  <c r="AW15" i="1" s="1"/>
  <c r="AT15" i="1"/>
  <c r="AS11" i="1" a="1"/>
  <c r="AS11" i="1" s="1"/>
  <c r="N11" i="1" s="1" a="1"/>
  <c r="N11" i="1" s="1"/>
  <c r="AT11" i="1"/>
  <c r="AY16" i="1" a="1"/>
  <c r="AY16" i="1" s="1"/>
  <c r="BA16" i="1" a="1"/>
  <c r="BA16" i="1" s="1"/>
  <c r="AV13" i="1" a="1"/>
  <c r="AV13" i="1" s="1"/>
  <c r="AO13" i="1"/>
  <c r="G13" i="1" a="1"/>
  <c r="G13" i="1" s="1"/>
  <c r="AZ16" i="1" a="1"/>
  <c r="AZ16" i="1" s="1"/>
  <c r="AM16" i="1" a="1"/>
  <c r="AM16" i="1" s="1"/>
  <c r="AA6" i="1" a="1"/>
  <c r="AA6" i="1" s="1"/>
  <c r="AU6" i="1" a="1"/>
  <c r="AU6" i="1" s="1"/>
  <c r="AW6" i="1" a="1"/>
  <c r="AW6" i="1" s="1"/>
  <c r="G15" i="1" a="1"/>
  <c r="G15" i="1" s="1"/>
  <c r="AX6" i="1" a="1"/>
  <c r="AX6" i="1" s="1"/>
  <c r="AO15" i="1"/>
  <c r="AY15" i="1" a="1"/>
  <c r="AY15" i="1" s="1"/>
  <c r="AY6" i="1" a="1"/>
  <c r="AY6" i="1" s="1"/>
  <c r="AQ15" i="1" a="1"/>
  <c r="AQ15" i="1" s="1"/>
  <c r="BA15" i="1" a="1"/>
  <c r="BA15" i="1" s="1"/>
  <c r="AZ15" i="1" a="1"/>
  <c r="AZ15" i="1" s="1"/>
  <c r="AM15" i="1" a="1"/>
  <c r="AM15" i="1" s="1"/>
  <c r="AV15" i="1" a="1"/>
  <c r="AV15" i="1" s="1"/>
  <c r="AK15" i="1" a="1"/>
  <c r="AK15" i="1" s="1"/>
  <c r="AF15" i="1" a="1"/>
  <c r="AF15" i="1" s="1"/>
  <c r="AA15" i="1" a="1"/>
  <c r="AA15" i="1" s="1"/>
  <c r="AX15" i="1" a="1"/>
  <c r="AX15" i="1" s="1"/>
  <c r="AU15" i="1" a="1"/>
  <c r="AU15" i="1" s="1"/>
  <c r="O15" i="1"/>
  <c r="Q15" i="1" s="1"/>
  <c r="O16" i="1"/>
  <c r="Q16" i="1" s="1"/>
  <c r="AK12" i="1" a="1"/>
  <c r="AK12" i="1" s="1"/>
  <c r="AX13" i="1" a="1"/>
  <c r="AX13" i="1" s="1"/>
  <c r="AU13" i="1" a="1"/>
  <c r="AU13" i="1" s="1"/>
  <c r="AF13" i="1" a="1"/>
  <c r="AF13" i="1" s="1"/>
  <c r="AO12" i="1"/>
  <c r="AK13" i="1" a="1"/>
  <c r="AK13" i="1" s="1"/>
  <c r="AQ13" i="1" a="1"/>
  <c r="AQ13" i="1" s="1"/>
  <c r="P13" i="1" a="1"/>
  <c r="P13" i="1" s="1"/>
  <c r="AS15" i="1" a="1"/>
  <c r="AS15" i="1" s="1"/>
  <c r="AM13" i="1" a="1"/>
  <c r="AM13" i="1" s="1"/>
  <c r="BA13" i="1" a="1"/>
  <c r="BA13" i="1" s="1"/>
  <c r="AZ13" i="1" a="1"/>
  <c r="AZ13" i="1" s="1"/>
  <c r="AA13" i="1" a="1"/>
  <c r="AA13" i="1" s="1"/>
  <c r="AS16" i="1" a="1"/>
  <c r="AS16" i="1" s="1"/>
  <c r="G12" i="1" a="1"/>
  <c r="G12" i="1" s="1"/>
  <c r="AY13" i="1" a="1"/>
  <c r="AY13" i="1" s="1"/>
  <c r="AW13" i="1" a="1"/>
  <c r="AW13" i="1" s="1"/>
  <c r="BA12" i="1" a="1"/>
  <c r="BA12" i="1" s="1"/>
  <c r="AZ12" i="1" a="1"/>
  <c r="AZ12" i="1" s="1"/>
  <c r="P8" i="1" a="1"/>
  <c r="P8" i="1" s="1"/>
  <c r="AM12" i="1" a="1"/>
  <c r="AM12" i="1" s="1"/>
  <c r="AW9" i="1" a="1"/>
  <c r="AW9" i="1" s="1"/>
  <c r="AU9" i="1" a="1"/>
  <c r="AU9" i="1" s="1"/>
  <c r="AU11" i="1" a="1"/>
  <c r="AU11" i="1" s="1"/>
  <c r="AW10" i="1" a="1"/>
  <c r="AW10" i="1" s="1"/>
  <c r="AU10" i="1" a="1"/>
  <c r="AU10" i="1" s="1"/>
  <c r="AU12" i="1" a="1"/>
  <c r="AU12" i="1" s="1"/>
  <c r="AW14" i="1" a="1"/>
  <c r="AW14" i="1" s="1"/>
  <c r="AU14" i="1" a="1"/>
  <c r="AU14" i="1" s="1"/>
  <c r="G14" i="1" a="1"/>
  <c r="G14" i="1" s="1"/>
  <c r="AQ12" i="1" a="1"/>
  <c r="AQ12" i="1" s="1"/>
  <c r="AW8" i="1" a="1"/>
  <c r="AW8" i="1" s="1"/>
  <c r="AU8" i="1" a="1"/>
  <c r="AU8" i="1" s="1"/>
  <c r="O14" i="1"/>
  <c r="Q14" i="1" s="1"/>
  <c r="AX11" i="1" a="1"/>
  <c r="AX11" i="1" s="1"/>
  <c r="AA11" i="1" a="1"/>
  <c r="AA11" i="1" s="1"/>
  <c r="AY11" i="1" a="1"/>
  <c r="AY11" i="1" s="1"/>
  <c r="AA14" i="1" a="1"/>
  <c r="AA14" i="1" s="1"/>
  <c r="AY14" i="1" a="1"/>
  <c r="AY14" i="1" s="1"/>
  <c r="AQ14" i="1" a="1"/>
  <c r="AQ14" i="1" s="1"/>
  <c r="AK14" i="1" a="1"/>
  <c r="AK14" i="1" s="1"/>
  <c r="AX12" i="1" a="1"/>
  <c r="AX12" i="1" s="1"/>
  <c r="AY12" i="1" a="1"/>
  <c r="AY12" i="1" s="1"/>
  <c r="AW12" i="1" a="1"/>
  <c r="AW12" i="1" s="1"/>
  <c r="AA12" i="1" a="1"/>
  <c r="AA12" i="1" s="1"/>
  <c r="AX7" i="1" a="1"/>
  <c r="AX7" i="1" s="1"/>
  <c r="AA7" i="1" a="1"/>
  <c r="AA7" i="1" s="1"/>
  <c r="AY7" i="1" a="1"/>
  <c r="AY7" i="1" s="1"/>
  <c r="AF12" i="1" a="1"/>
  <c r="AF12" i="1" s="1"/>
  <c r="AZ14" i="1" a="1"/>
  <c r="AZ14" i="1" s="1"/>
  <c r="AF14" i="1" a="1"/>
  <c r="AF14" i="1" s="1"/>
  <c r="AV12" i="1" a="1"/>
  <c r="AV12" i="1" s="1"/>
  <c r="AW7" i="1" a="1"/>
  <c r="AW7" i="1" s="1"/>
  <c r="AO14" i="1"/>
  <c r="AV14" i="1" a="1"/>
  <c r="AV14" i="1" s="1"/>
  <c r="BA14" i="1" a="1"/>
  <c r="BA14" i="1" s="1"/>
  <c r="AX8" i="1" a="1"/>
  <c r="AX8" i="1" s="1"/>
  <c r="AA8" i="1" a="1"/>
  <c r="AA8" i="1" s="1"/>
  <c r="AY8" i="1" a="1"/>
  <c r="AY8" i="1" s="1"/>
  <c r="AM14" i="1" a="1"/>
  <c r="AM14" i="1" s="1"/>
  <c r="AW11" i="1" a="1"/>
  <c r="AW11" i="1" s="1"/>
  <c r="AX9" i="1" a="1"/>
  <c r="AX9" i="1" s="1"/>
  <c r="AA9" i="1" a="1"/>
  <c r="AA9" i="1" s="1"/>
  <c r="AY9" i="1" a="1"/>
  <c r="AY9" i="1" s="1"/>
  <c r="AX14" i="1" a="1"/>
  <c r="AX14" i="1" s="1"/>
  <c r="AX10" i="1" a="1"/>
  <c r="AX10" i="1" s="1"/>
  <c r="AA10" i="1" a="1"/>
  <c r="AA10" i="1" s="1"/>
  <c r="AY10" i="1" a="1"/>
  <c r="AY10" i="1" s="1"/>
  <c r="AQ9" i="1" a="1"/>
  <c r="AQ9" i="1" s="1"/>
  <c r="G9" i="1" a="1"/>
  <c r="G9" i="1" s="1"/>
  <c r="AQ11" i="1" a="1"/>
  <c r="AQ11" i="1" s="1"/>
  <c r="G11" i="1" a="1"/>
  <c r="G11" i="1" s="1"/>
  <c r="AQ10" i="1" a="1"/>
  <c r="AQ10" i="1" s="1"/>
  <c r="G10" i="1" a="1"/>
  <c r="G10" i="1" s="1"/>
  <c r="AQ8" i="1" a="1"/>
  <c r="AQ8" i="1" s="1"/>
  <c r="G8" i="1" a="1"/>
  <c r="G8" i="1" s="1"/>
  <c r="AQ6" i="1" a="1"/>
  <c r="AQ6" i="1" s="1"/>
  <c r="G6" i="1" a="1"/>
  <c r="G6" i="1" s="1"/>
  <c r="AQ7" i="1" a="1"/>
  <c r="AQ7" i="1" s="1"/>
  <c r="G7" i="1" a="1"/>
  <c r="G7" i="1" s="1"/>
  <c r="AO8" i="1"/>
  <c r="AM8" i="1" a="1"/>
  <c r="AM8" i="1" s="1"/>
  <c r="AM9" i="1" a="1"/>
  <c r="AM9" i="1" s="1"/>
  <c r="AO11" i="1"/>
  <c r="AM11" i="1" a="1"/>
  <c r="AM11" i="1" s="1"/>
  <c r="AV10" i="1" a="1"/>
  <c r="AV10" i="1" s="1"/>
  <c r="AM10" i="1" a="1"/>
  <c r="AM10" i="1" s="1"/>
  <c r="AZ6" i="1" a="1"/>
  <c r="AZ6" i="1" s="1"/>
  <c r="AM6" i="1" a="1"/>
  <c r="AM6" i="1" s="1"/>
  <c r="AM7" i="1" a="1"/>
  <c r="AM7" i="1" s="1"/>
  <c r="AV8" i="1" a="1"/>
  <c r="AV8" i="1" s="1"/>
  <c r="AZ7" i="1" a="1"/>
  <c r="AZ7" i="1" s="1"/>
  <c r="BA10" i="1" a="1"/>
  <c r="BA10" i="1" s="1"/>
  <c r="AV6" i="1" a="1"/>
  <c r="AV6" i="1" s="1"/>
  <c r="BA11" i="1" a="1"/>
  <c r="BA11" i="1" s="1"/>
  <c r="AK11" i="1" a="1"/>
  <c r="AK11" i="1" s="1"/>
  <c r="AK10" i="1" a="1"/>
  <c r="AK10" i="1" s="1"/>
  <c r="AK7" i="1" a="1"/>
  <c r="AK7" i="1" s="1"/>
  <c r="AO10" i="1"/>
  <c r="AF8" i="1" a="1"/>
  <c r="AF8" i="1" s="1"/>
  <c r="AF7" i="1" a="1"/>
  <c r="AF7" i="1" s="1"/>
  <c r="AV11" i="1" a="1"/>
  <c r="AV11" i="1" s="1"/>
  <c r="AZ11" i="1" a="1"/>
  <c r="AZ11" i="1" s="1"/>
  <c r="AF11" i="1" a="1"/>
  <c r="AF11" i="1" s="1"/>
  <c r="AF10" i="1" a="1"/>
  <c r="AF10" i="1" s="1"/>
  <c r="AZ8" i="1" a="1"/>
  <c r="AZ8" i="1" s="1"/>
  <c r="AZ10" i="1" a="1"/>
  <c r="AZ10" i="1" s="1"/>
  <c r="AO9" i="1"/>
  <c r="BA8" i="1" a="1"/>
  <c r="BA8" i="1" s="1"/>
  <c r="AO6" i="1"/>
  <c r="AK8" i="1" a="1"/>
  <c r="AK8" i="1" s="1"/>
  <c r="AZ9" i="1" a="1"/>
  <c r="AZ9" i="1" s="1"/>
  <c r="AF9" i="1" a="1"/>
  <c r="AF9" i="1" s="1"/>
  <c r="AK9" i="1" a="1"/>
  <c r="AK9" i="1" s="1"/>
  <c r="AK6" i="1" a="1"/>
  <c r="AK6" i="1" s="1"/>
  <c r="BA9" i="1" a="1"/>
  <c r="BA9" i="1" s="1"/>
  <c r="AV9" i="1" a="1"/>
  <c r="AV9" i="1" s="1"/>
  <c r="BA6" i="1" a="1"/>
  <c r="BA6" i="1" s="1"/>
  <c r="AF6" i="1" a="1"/>
  <c r="AF6" i="1" s="1"/>
  <c r="AO7" i="1"/>
  <c r="BA7" i="1" a="1"/>
  <c r="BA7" i="1" s="1"/>
  <c r="AV7" i="1" a="1"/>
  <c r="AV7" i="1" s="1"/>
  <c r="O10" i="1" a="1"/>
  <c r="O6" i="1" a="1"/>
  <c r="AU7" i="1" a="1"/>
  <c r="O12" i="1" a="1"/>
  <c r="O7" i="1" a="1"/>
  <c r="O9" i="1" a="1"/>
  <c r="O8" i="1" a="1"/>
  <c r="O13" i="1" a="1"/>
  <c r="O11" i="1" a="1"/>
  <c r="P6" i="1" l="1" a="1"/>
  <c r="P6" i="1" s="1"/>
  <c r="P7" i="1" a="1"/>
  <c r="P7" i="1" s="1"/>
  <c r="P9" i="1" a="1"/>
  <c r="P9" i="1" s="1"/>
  <c r="P14" i="1" a="1"/>
  <c r="P14" i="1" s="1"/>
  <c r="P11" i="1" a="1"/>
  <c r="P11" i="1" s="1"/>
  <c r="P10" i="1" a="1"/>
  <c r="P10" i="1" s="1"/>
  <c r="P12" i="1" a="1"/>
  <c r="P12" i="1" s="1"/>
  <c r="O13" i="1"/>
  <c r="Q13" i="1" s="1"/>
  <c r="N15" i="1" a="1"/>
  <c r="N15" i="1" s="1"/>
  <c r="P15" i="1" a="1"/>
  <c r="P15" i="1" s="1"/>
  <c r="N16" i="1" a="1"/>
  <c r="N16" i="1" s="1"/>
  <c r="P16" i="1" a="1"/>
  <c r="P16" i="1" s="1"/>
  <c r="AU7" i="1"/>
  <c r="O12" i="1"/>
  <c r="Q12" i="1" s="1"/>
  <c r="O6" i="1"/>
  <c r="Q6" i="1" s="1"/>
  <c r="O9" i="1"/>
  <c r="Q9" i="1" s="1"/>
  <c r="O11" i="1"/>
  <c r="Q11" i="1" s="1"/>
  <c r="O8" i="1"/>
  <c r="Q8" i="1" s="1"/>
  <c r="O7" i="1"/>
  <c r="Q7" i="1" s="1"/>
  <c r="O10" i="1"/>
  <c r="Q10"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1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3" xr16:uid="{00000000-0015-0000-FFFF-FFFF02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4" xr16:uid="{00000000-0015-0000-FFFF-FFFF03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5" xr16:uid="{00000000-0015-0000-FFFF-FFFF04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6" xr16:uid="{00000000-0015-0000-FFFF-FFFF05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7" xr16:uid="{00000000-0015-0000-FFFF-FFFF06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8" xr16:uid="{00000000-0015-0000-FFFF-FFFF07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9" xr16:uid="{00000000-0015-0000-FFFF-FFFF08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0" xr16:uid="{00000000-0015-0000-FFFF-FFFF09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1" xr16:uid="{00000000-0015-0000-FFFF-FFFF0A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2" xr16:uid="{00000000-0015-0000-FFFF-FFFF0B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3" xr16:uid="{ACC99FE2-6D05-46F2-9254-D30776B9A2CC}" keepAlive="1" name="查询 - cvm-地域-机型-CPU" description="与工作簿中“cvm-地域-机型-CPU”查询的连接。" type="5" refreshedVersion="0" background="1" saveData="1">
    <dbPr connection="Provider=Microsoft.Mashup.OleDb.1;Data Source=$Workbook$;Location=cvm-地域-机型-CPU;Extended Properties=&quot;&quot;" command="SELECT * FROM [cvm-地域-机型-CPU]"/>
  </connection>
  <connection id="14" xr16:uid="{B12A8FB9-173B-49A3-9A33-4387F2B94EB1}" keepAlive="1" name="查询 - cvm-地域-机型-CPU (2)" description="与工作簿中“cvm-地域-机型-CPU (2)”查询的连接。" type="5" refreshedVersion="7" background="1" saveData="1">
    <dbPr connection="Provider=Microsoft.Mashup.OleDb.1;Data Source=$Workbook$;Location=&quot;cvm-地域-机型-CPU (2)&quot;;Extended Properties=&quot;&quot;" command="SELECT * FROM [cvm-地域-机型-CPU (2)]"/>
  </connection>
  <connection id="15" xr16:uid="{00000000-0015-0000-FFFF-FFFF0C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6" xr16:uid="{00000000-0015-0000-FFFF-FFFF0D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17" xr16:uid="{9C94E82E-213F-48B3-855D-B6DB5E447987}" keepAlive="1" name="查询 - nat" description="与工作簿中“nat”查询的连接。" type="5" refreshedVersion="7" background="1" saveData="1">
    <dbPr connection="Provider=Microsoft.Mashup.OleDb.1;Data Source=$Workbook$;Location=nat;Extended Properties=&quot;&quot;" command="SELECT * FROM [nat]"/>
  </connection>
  <connection id="18" xr16:uid="{00000000-0015-0000-FFFF-FFFF0E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19" xr16:uid="{00000000-0015-0000-FFFF-FFFF0F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0" xr16:uid="{E2BAB4F2-1145-444C-9E12-B2D0078692E3}" keepAlive="1" name="查询 - vpn" description="与工作簿中“vpn”查询的连接。" type="5" refreshedVersion="7" background="1" saveData="1">
    <dbPr connection="Provider=Microsoft.Mashup.OleDb.1;Data Source=$Workbook$;Location=vpn;Extended Properties=&quot;&quot;" command="SELECT * FROM [vpn]"/>
  </connection>
  <connection id="21" xr16:uid="{00000000-0015-0000-FFFF-FFFF10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<sst xmlns="http://schemas.openxmlformats.org/spreadsheetml/2006/main" count="22991" uniqueCount="2353">
  <si>
    <t>业务属性</t>
  </si>
  <si>
    <t>产品基础属性</t>
  </si>
  <si>
    <t>价格汇总</t>
  </si>
  <si>
    <t>手动报价器</t>
    <phoneticPr fontId="1" type="noConversion"/>
  </si>
  <si>
    <t>云服务器报价器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</si>
  <si>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</si>
  <si>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</si>
  <si>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</si>
  <si>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</si>
  <si>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</si>
  <si>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内部变量区</t>
  </si>
  <si>
    <t>原价元/月</t>
  </si>
  <si>
    <t>核</t>
  </si>
  <si>
    <t>GB</t>
  </si>
  <si>
    <t>Mbps/月</t>
  </si>
  <si>
    <t>元/月</t>
  </si>
  <si>
    <t>array</t>
  </si>
  <si>
    <t>部门</t>
    <phoneticPr fontId="1" type="noConversion"/>
  </si>
  <si>
    <t>环境</t>
  </si>
  <si>
    <t>应用</t>
  </si>
  <si>
    <t>应用项</t>
    <phoneticPr fontId="1" type="noConversion"/>
  </si>
  <si>
    <t>地域</t>
  </si>
  <si>
    <t>产品</t>
  </si>
  <si>
    <t>产品链接</t>
    <phoneticPr fontId="1" type="noConversion"/>
  </si>
  <si>
    <t>结算方式</t>
  </si>
  <si>
    <t>产品说明</t>
    <phoneticPr fontId="1" type="noConversion"/>
  </si>
  <si>
    <t>产品数量</t>
  </si>
  <si>
    <t>折扣率</t>
    <phoneticPr fontId="1" type="noConversion"/>
  </si>
  <si>
    <t>期次</t>
  </si>
  <si>
    <t>期次单位</t>
  </si>
  <si>
    <t>单价</t>
    <phoneticPr fontId="1" type="noConversion"/>
  </si>
  <si>
    <t>单价单位</t>
  </si>
  <si>
    <t>折后总价</t>
  </si>
  <si>
    <t>指定价</t>
  </si>
  <si>
    <t>指定价期次单位</t>
  </si>
  <si>
    <t>CVM机型</t>
    <phoneticPr fontId="1" type="noConversion"/>
  </si>
  <si>
    <t>CVMCPU</t>
    <phoneticPr fontId="1" type="noConversion"/>
  </si>
  <si>
    <t>CVM内存</t>
    <phoneticPr fontId="1" type="noConversion"/>
  </si>
  <si>
    <t>CVM系统盘HDD</t>
  </si>
  <si>
    <t>CVM系统盘SSD</t>
  </si>
  <si>
    <t>CVM数据盘HDD</t>
  </si>
  <si>
    <t>CVM数据盘SSD</t>
  </si>
  <si>
    <t>CVM月单价</t>
  </si>
  <si>
    <t>CDB实例规格</t>
  </si>
  <si>
    <t>CDB架构 节点数</t>
  </si>
  <si>
    <t>CDB只读节点数</t>
  </si>
  <si>
    <t>CDB硬盘</t>
  </si>
  <si>
    <t>CDB月单价</t>
  </si>
  <si>
    <t>CRS架构</t>
  </si>
  <si>
    <t>CRS分片容量</t>
    <phoneticPr fontId="1" type="noConversion"/>
  </si>
  <si>
    <t>CRS分片数量</t>
  </si>
  <si>
    <t>CRS副本数量</t>
  </si>
  <si>
    <t>CRS月单价</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</si>
  <si>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</si>
  <si>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</si>
  <si>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</si>
  <si>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</si>
  <si>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</si>
  <si>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</si>
  <si>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产品标识</t>
    <phoneticPr fontId="1" type="noConversion"/>
  </si>
  <si>
    <t>报价来源</t>
  </si>
  <si>
    <t>CLB月单价</t>
  </si>
  <si>
    <t>子产品列表</t>
  </si>
  <si>
    <t>CVM子产品列表</t>
  </si>
  <si>
    <t>cvm机型列表</t>
    <phoneticPr fontId="1" type="noConversion"/>
  </si>
  <si>
    <t>cvmcpu列表</t>
    <phoneticPr fontId="1" type="noConversion"/>
  </si>
  <si>
    <t>cvm内存列表</t>
    <phoneticPr fontId="1" type="noConversion"/>
  </si>
  <si>
    <t>crs分片数量列表</t>
  </si>
  <si>
    <t>crs分片容量列表</t>
  </si>
  <si>
    <t>技术部</t>
    <phoneticPr fontId="1" type="noConversion"/>
  </si>
  <si>
    <t>生产</t>
  </si>
  <si>
    <t>商城</t>
  </si>
  <si>
    <t>存储</t>
    <phoneticPr fontId="1" type="noConversion"/>
  </si>
  <si>
    <t>上海</t>
  </si>
  <si>
    <t>数据库→ CDB→ 云数据库 MySQL</t>
  </si>
  <si>
    <t>腾讯云线上</t>
  </si>
  <si>
    <t>1核2000MB内存</t>
  </si>
  <si>
    <t>商城</t>
    <phoneticPr fontId="1" type="noConversion"/>
  </si>
  <si>
    <t>微服务</t>
    <phoneticPr fontId="1" type="noConversion"/>
  </si>
  <si>
    <t>计算→ CVM→ 云服务器</t>
  </si>
  <si>
    <t>标准型 SA3</t>
  </si>
  <si>
    <t>2核4000MB内存</t>
  </si>
  <si>
    <t>数据库→ CRS→ 云数据库 Redis</t>
  </si>
  <si>
    <t>内存版（标准架构）</t>
  </si>
  <si>
    <t>4核8000MB内存</t>
  </si>
  <si>
    <t>边界网关</t>
    <phoneticPr fontId="1" type="noConversion"/>
  </si>
  <si>
    <t>网络与CDN→ CLB→ 负载均衡</t>
  </si>
  <si>
    <t>网络与CDN→ BWP→ 共享带宽包</t>
  </si>
  <si>
    <t>网络与CDN→ VPN→ VPN 连接</t>
  </si>
  <si>
    <t>10Mbps</t>
  </si>
  <si>
    <t>网络与CDN→ NAT→ NAT 网关</t>
  </si>
  <si>
    <t>中型（最大 300 万连接数）</t>
  </si>
  <si>
    <t>ops</t>
    <phoneticPr fontId="1" type="noConversion"/>
  </si>
  <si>
    <t>wetest 线下结算</t>
    <phoneticPr fontId="1" type="noConversion"/>
  </si>
  <si>
    <t>腾讯云线下</t>
  </si>
  <si>
    <t>次</t>
  </si>
  <si>
    <t>上海周浦IDC到腾讯云1G专线</t>
    <phoneticPr fontId="1" type="noConversion"/>
  </si>
  <si>
    <t>网络与CDN→ DC→ 专线接入</t>
  </si>
  <si>
    <t>一次性接入费</t>
    <phoneticPr fontId="1" type="noConversion"/>
  </si>
  <si>
    <t>客户自理</t>
  </si>
  <si>
    <t>1G专线月租费主备两条(上海联通拉线收费)</t>
  </si>
  <si>
    <t>月</t>
  </si>
  <si>
    <t>产品一级分类</t>
  </si>
  <si>
    <t>产品二级分类</t>
  </si>
  <si>
    <t>产品名</t>
  </si>
  <si>
    <t>产品链接</t>
  </si>
  <si>
    <t>费用</t>
  </si>
  <si>
    <t>关注</t>
  </si>
  <si>
    <t>算价</t>
  </si>
  <si>
    <t>产品描述</t>
  </si>
  <si>
    <t>产品标识</t>
  </si>
  <si>
    <t>产品URL</t>
  </si>
  <si>
    <t>计算</t>
  </si>
  <si>
    <t>云服务器</t>
  </si>
  <si>
    <t>cvm</t>
  </si>
  <si>
    <t>常用</t>
  </si>
  <si>
    <t>yes</t>
  </si>
  <si>
    <t>安全稳定，高弹性的计算服务</t>
  </si>
  <si>
    <t>https://cloud.tencent.com/product/cvm</t>
  </si>
  <si>
    <t>轻量应用服务器</t>
  </si>
  <si>
    <t>lighthouse</t>
  </si>
  <si>
    <t>开箱即用，轻量应用场景首选</t>
  </si>
  <si>
    <t>https://cloud.tencent.com/product/lighthouse</t>
  </si>
  <si>
    <t>GPU 云服务器</t>
  </si>
  <si>
    <t>gpu</t>
  </si>
  <si>
    <t>高密度计算服务器</t>
  </si>
  <si>
    <t>https://cloud.tencent.com/product/gpu</t>
  </si>
  <si>
    <t>专用宿主机</t>
  </si>
  <si>
    <t>cdh</t>
  </si>
  <si>
    <t>独享云主机资源</t>
  </si>
  <si>
    <t>https://cloud.tencent.com/product/cdh</t>
  </si>
  <si>
    <t>黑石物理服务器2.0</t>
  </si>
  <si>
    <t>cpm</t>
  </si>
  <si>
    <t>独享高性能物理服务器租赁服务</t>
  </si>
  <si>
    <t>https://cloud.tencent.com/product/cpm</t>
  </si>
  <si>
    <t>云托付物理服务器</t>
  </si>
  <si>
    <t>chc</t>
  </si>
  <si>
    <t>客户自有服务器上云，资源独享，全量云能力</t>
  </si>
  <si>
    <t>https://cloud.tencent.com/product/chc</t>
  </si>
  <si>
    <t>弹性伸缩</t>
  </si>
  <si>
    <t>as</t>
  </si>
  <si>
    <t>免费</t>
  </si>
  <si>
    <t>高效的低成本计算资源管理策略</t>
  </si>
  <si>
    <t>https://cloud.tencent.com/product/as</t>
  </si>
  <si>
    <t>批量计算</t>
  </si>
  <si>
    <t>batch</t>
  </si>
  <si>
    <t>智能调度任意规模并行批处理作业</t>
  </si>
  <si>
    <t>https://cloud.tencent.com/product/batch</t>
  </si>
  <si>
    <t>本地专用集群</t>
  </si>
  <si>
    <t>cdc</t>
  </si>
  <si>
    <t>可部署到本地的公有云基础设施</t>
  </si>
  <si>
    <t>https://cloud.tencent.com/product/cdc</t>
  </si>
  <si>
    <t>边缘可用区</t>
  </si>
  <si>
    <t>edgezone</t>
  </si>
  <si>
    <t>低延时、广覆盖、少成本的边缘云计算服务</t>
  </si>
  <si>
    <t>https://cloud.tencent.com/product/edgezone</t>
  </si>
  <si>
    <t>自动化助手</t>
  </si>
  <si>
    <t>tat</t>
  </si>
  <si>
    <t>高效安全的云服务器原生运维部署工具</t>
  </si>
  <si>
    <t>https://cloud.tencent.com/product/tat</t>
  </si>
  <si>
    <t>边缘计算</t>
  </si>
  <si>
    <t>边缘计算机器</t>
  </si>
  <si>
    <t>ecm</t>
  </si>
  <si>
    <t>靠近用户、分布式、低时延的弹性计算资源</t>
  </si>
  <si>
    <t>https://cloud.tencent.com/product/ecm</t>
  </si>
  <si>
    <t>物联网边缘计算平台</t>
  </si>
  <si>
    <t>iecp</t>
  </si>
  <si>
    <t>安全、稳定、弹性的边缘计算服务</t>
  </si>
  <si>
    <t>https://cloud.tencent.com/product/iecp</t>
  </si>
  <si>
    <t>量子技术</t>
  </si>
  <si>
    <t>抗量子签名服务</t>
  </si>
  <si>
    <t>pqss</t>
  </si>
  <si>
    <t>能抵抗量子计算攻击的高性能签名服务</t>
  </si>
  <si>
    <t>https://cloud.tencent.com/product/pqss</t>
  </si>
  <si>
    <t>容器与中间件</t>
  </si>
  <si>
    <t>容器</t>
  </si>
  <si>
    <t>容器服务</t>
  </si>
  <si>
    <t>tke</t>
  </si>
  <si>
    <t>高可扩展和高性能容器管理服务</t>
  </si>
  <si>
    <t>https://cloud.tencent.com/product/tke</t>
  </si>
  <si>
    <t>弹性容器服务 EKS</t>
  </si>
  <si>
    <t>eks</t>
  </si>
  <si>
    <t>安全稳定的无服务器 Kubernetes 服务</t>
  </si>
  <si>
    <t>https://cloud.tencent.com/product/eks</t>
  </si>
  <si>
    <t>容器镜像服务</t>
  </si>
  <si>
    <t>tcr</t>
  </si>
  <si>
    <t>安全独享，高性能的容器镜像托管服务</t>
  </si>
  <si>
    <t>https://cloud.tencent.com/product/tcr</t>
  </si>
  <si>
    <t>中间件</t>
  </si>
  <si>
    <t>消息队列 CMQ</t>
  </si>
  <si>
    <t>cmq</t>
  </si>
  <si>
    <t>高可靠、高可用、高扩展分布式消息系统</t>
  </si>
  <si>
    <t>https://cloud.tencent.com/product/cmq</t>
  </si>
  <si>
    <t>消息队列 CKafka</t>
  </si>
  <si>
    <t>ckafka</t>
  </si>
  <si>
    <t>兼容 Kafka 的高性能可靠的消息系统</t>
  </si>
  <si>
    <t>https://cloud.tencent.com/product/ckafka</t>
  </si>
  <si>
    <t>API 网关</t>
  </si>
  <si>
    <t>apigw</t>
  </si>
  <si>
    <t>API 全生命周期托管服务</t>
  </si>
  <si>
    <t>https://cloud.tencent.com/product/apigw</t>
  </si>
  <si>
    <t>消息队列 TDMQ</t>
  </si>
  <si>
    <t>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</si>
  <si>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</si>
  <si>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</si>
  <si>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腾讯 Kona</t>
  </si>
  <si>
    <t>tkjdk</t>
  </si>
  <si>
    <t>Tencent Kona 针对云应用场景定制优化</t>
  </si>
  <si>
    <t>https://cloud.tencent.com/product/tkjdk</t>
  </si>
  <si>
    <t>微服务</t>
  </si>
  <si>
    <t>弹性微服务</t>
  </si>
  <si>
    <t>tem</t>
  </si>
  <si>
    <t>安全稳定、高弹性的 Serverless 微服务平台</t>
  </si>
  <si>
    <t>https://cloud.tencent.com/product/tem</t>
  </si>
  <si>
    <t>分布式事务 DTF</t>
  </si>
  <si>
    <t>dtf</t>
  </si>
  <si>
    <t>强一致、高性能、高可用的分布式事务服务</t>
  </si>
  <si>
    <t>https://cloud.tencent.com/product/dtf</t>
  </si>
  <si>
    <t>微服务平台 TSF</t>
  </si>
  <si>
    <t>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</si>
  <si>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</si>
  <si>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</si>
  <si>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微服务引擎</t>
  </si>
  <si>
    <t>tse</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</si>
  <si>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</si>
  <si>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</si>
  <si>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Serverless</t>
  </si>
  <si>
    <t>Serverless 应用中心</t>
  </si>
  <si>
    <t>sls</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</si>
  <si>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</si>
  <si>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</si>
  <si>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云函数</t>
  </si>
  <si>
    <t>scf</t>
  </si>
  <si>
    <t>无服务器的计算服务</t>
  </si>
  <si>
    <t>https://cloud.tencent.com/product/scf</t>
  </si>
  <si>
    <t>事件总线</t>
  </si>
  <si>
    <t>eb</t>
  </si>
  <si>
    <t>安全高效的事件管理平台</t>
  </si>
  <si>
    <t>https://cloud.tencent.com/product/eb</t>
  </si>
  <si>
    <t>云开发</t>
  </si>
  <si>
    <t>云开发 CloudBase</t>
  </si>
  <si>
    <t>tcb</t>
  </si>
  <si>
    <t>为移动应用开发提供后端云服务</t>
  </si>
  <si>
    <t>https://cloud.tencent.com/product/tcb</t>
  </si>
  <si>
    <t>腾讯云微搭低代码</t>
  </si>
  <si>
    <t>weda</t>
  </si>
  <si>
    <t>高效、安全、稳定的低代码应用搭建平台</t>
  </si>
  <si>
    <t>https://cloud.tencent.com/product/weda</t>
  </si>
  <si>
    <t>静态网站托管</t>
  </si>
  <si>
    <t>wh</t>
  </si>
  <si>
    <t>安全稳定高弹性的托管服务</t>
  </si>
  <si>
    <t>https://cloud.tencent.com/product/wh</t>
  </si>
  <si>
    <t>云开发 CLI 工具</t>
  </si>
  <si>
    <t>cclid</t>
  </si>
  <si>
    <t>管理云开发资源的命令行工具</t>
  </si>
  <si>
    <t>https://cloud.tencent.com/product/cclid</t>
  </si>
  <si>
    <t>云托管 CloudBase Run</t>
  </si>
  <si>
    <t>tcbr</t>
  </si>
  <si>
    <t>新一代云原生应用引擎（App Engine 2.0）</t>
  </si>
  <si>
    <t>https://cloud.tencent.com/product/tcbr</t>
  </si>
  <si>
    <t>Web 应用托管</t>
  </si>
  <si>
    <t>webify</t>
  </si>
  <si>
    <t>极速开发、部署、上线您的 Web 应用</t>
  </si>
  <si>
    <t>https://cloud.tencent.com/product/webify</t>
  </si>
  <si>
    <t>存储</t>
  </si>
  <si>
    <t>基础存储服务</t>
  </si>
  <si>
    <t>对象存储</t>
  </si>
  <si>
    <t>cos</t>
  </si>
  <si>
    <t>安全稳定、便捷易用、低成本的海量云端存储服务</t>
  </si>
  <si>
    <t>https://cloud.tencent.com/product/cos</t>
  </si>
  <si>
    <t>云硬盘</t>
  </si>
  <si>
    <t>cbs</t>
  </si>
  <si>
    <t>持久性数据块存储设备</t>
  </si>
  <si>
    <t>https://cloud.tencent.com/product/cbs</t>
  </si>
  <si>
    <t>文件存储</t>
  </si>
  <si>
    <t>cfs</t>
  </si>
  <si>
    <t>可共享的文件存储服务</t>
  </si>
  <si>
    <t>https://cloud.tencent.com/product/cfs</t>
  </si>
  <si>
    <t>归档存储</t>
  </si>
  <si>
    <t>cas</t>
  </si>
  <si>
    <t>离线归档存储服务</t>
  </si>
  <si>
    <t>https://cloud.tencent.com/product/cas</t>
  </si>
  <si>
    <t>云 HDFS</t>
  </si>
  <si>
    <t>chdfs</t>
  </si>
  <si>
    <t>标准 HDFS 访问协议、强一致性的存储服务</t>
  </si>
  <si>
    <t>https://cloud.tencent.com/product/chdfs</t>
  </si>
  <si>
    <t>存储数据服务</t>
  </si>
  <si>
    <t>智能媒资托管</t>
  </si>
  <si>
    <t>smh</t>
  </si>
  <si>
    <t>图片类应用一站式解决方案</t>
  </si>
  <si>
    <t>https://cloud.tencent.com/product/smh</t>
  </si>
  <si>
    <t>数据协作平台</t>
  </si>
  <si>
    <t>dsp</t>
  </si>
  <si>
    <t>安全稳定、便捷易用的云上数据订阅服务</t>
  </si>
  <si>
    <t>https://cloud.tencent.com/product/dsp</t>
  </si>
  <si>
    <t>数据处理与分析</t>
  </si>
  <si>
    <t>数据万象</t>
  </si>
  <si>
    <t>ci</t>
  </si>
  <si>
    <t>高效、全面的图片鉴定和识别服务</t>
  </si>
  <si>
    <t>https://cloud.tencent.com/product/ci</t>
  </si>
  <si>
    <t>日志服务</t>
  </si>
  <si>
    <t>cls</t>
  </si>
  <si>
    <t>一站式日志数据解决方案</t>
  </si>
  <si>
    <t>https://cloud.tencent.com/product/cls</t>
  </si>
  <si>
    <t>数据迁移</t>
  </si>
  <si>
    <t>迁移服务平台</t>
  </si>
  <si>
    <t>msp</t>
  </si>
  <si>
    <t>帮助用户轻松迁移</t>
  </si>
  <si>
    <t>https://cloud.tencent.com/product/msp</t>
  </si>
  <si>
    <t>云数据迁移</t>
  </si>
  <si>
    <t>cdm</t>
  </si>
  <si>
    <t>TB/PB 级数据迁移上云</t>
  </si>
  <si>
    <t>https://cloud.tencent.com/product/cdm</t>
  </si>
  <si>
    <t>混合云存储</t>
  </si>
  <si>
    <t>存储网关</t>
  </si>
  <si>
    <t>csg</t>
  </si>
  <si>
    <t>混合云存储服务</t>
  </si>
  <si>
    <t>https://cloud.tencent.com/product/csg</t>
  </si>
  <si>
    <t>存储一体机</t>
  </si>
  <si>
    <t>tstor</t>
  </si>
  <si>
    <t>与腾讯云互通的云下部署存储产品</t>
  </si>
  <si>
    <t>https://cloud.tencent.com/product/tstor</t>
  </si>
  <si>
    <t>备份一体机</t>
  </si>
  <si>
    <t>tstorb2000</t>
  </si>
  <si>
    <t>融合备份和存储于一体</t>
  </si>
  <si>
    <t>https://cloud.tencent.com/product/tstorb2000</t>
  </si>
  <si>
    <t>智能存储</t>
  </si>
  <si>
    <t>明瞳智控</t>
  </si>
  <si>
    <t>iss</t>
  </si>
  <si>
    <t>监控设备一站式存储分析解决方案</t>
  </si>
  <si>
    <t>https://cloud.tencent.com/product/iss</t>
  </si>
  <si>
    <t>数据库</t>
  </si>
  <si>
    <t>关系型数据库</t>
  </si>
  <si>
    <t>云数据库 MySQL</t>
  </si>
  <si>
    <t>cdb</t>
  </si>
  <si>
    <t>高性能、高可靠、灵活的数据库托管服务</t>
  </si>
  <si>
    <t>https://cloud.tencent.com/product/cdb</t>
  </si>
  <si>
    <t>云数据库 SQL Server</t>
  </si>
  <si>
    <t>sqlserver</t>
  </si>
  <si>
    <t>正版授权 SQL Server 云数据库</t>
  </si>
  <si>
    <t>https://cloud.tencent.com/product/sqlserver</t>
  </si>
  <si>
    <t>云数据库 PostgreSQL</t>
  </si>
  <si>
    <t>postgres</t>
  </si>
  <si>
    <t>支持空间地理信息处理的开源数据库</t>
  </si>
  <si>
    <t>https://cloud.tencent.com/product/postgres</t>
  </si>
  <si>
    <t>企业级分布式数据库</t>
  </si>
  <si>
    <t>TDSQL-A PostgreSQL 版</t>
  </si>
  <si>
    <t>tda</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</si>
  <si>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</si>
  <si>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</si>
  <si>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TDSQL-H TxLightning</t>
  </si>
  <si>
    <t>txln</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</si>
  <si>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</si>
  <si>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</si>
  <si>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TDSQL MySQL 版</t>
  </si>
  <si>
    <t>dcdb</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</si>
  <si>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</si>
  <si>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</si>
  <si>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TDSQL PostgreSQL 版</t>
  </si>
  <si>
    <t>tbase</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</si>
  <si>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</si>
  <si>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</si>
  <si>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NoSQL 数据库</t>
  </si>
  <si>
    <t>云数据库 Redis</t>
  </si>
  <si>
    <t>crs</t>
  </si>
  <si>
    <t>高性能、低延迟、可伸缩的 Redis 数据库</t>
  </si>
  <si>
    <t>https://cloud.tencent.com/product/crs</t>
  </si>
  <si>
    <t>云数据库 MongoDB</t>
  </si>
  <si>
    <t>mongodb</t>
  </si>
  <si>
    <t>高性能、分布式的 MongoDB 数据库</t>
  </si>
  <si>
    <t>https://cloud.tencent.com/product/mongodb</t>
  </si>
  <si>
    <t>云数据库 Memcached</t>
  </si>
  <si>
    <t>cmem</t>
  </si>
  <si>
    <t>高性能、高可靠的 Memcahed 数据库</t>
  </si>
  <si>
    <t>https://cloud.tencent.com/product/cmem</t>
  </si>
  <si>
    <t>时序数据库 CTSDB</t>
  </si>
  <si>
    <t>ctsdb</t>
  </si>
  <si>
    <t>支持超高并发写入的时序数据库服务</t>
  </si>
  <si>
    <t>https://cloud.tencent.com/product/ctsdb</t>
  </si>
  <si>
    <t>游戏数据库 TcaplusDB</t>
  </si>
  <si>
    <t>tcaplusdb</t>
  </si>
  <si>
    <t>专为游戏设计的 NoSQL 数据存储服务</t>
  </si>
  <si>
    <t>https://cloud.tencent.com/product/tcaplusdb</t>
  </si>
  <si>
    <t>云数据库 Tendis</t>
  </si>
  <si>
    <t>tendis</t>
  </si>
  <si>
    <t>兼容 Redis 协议的大容量 KV 存储服务</t>
  </si>
  <si>
    <t>https://cloud.tencent.com/product/tendis</t>
  </si>
  <si>
    <t>图数据库 KonisGraph</t>
  </si>
  <si>
    <t>konisgraph</t>
  </si>
  <si>
    <t>海量图数据存储、实时查询及可视化服务</t>
  </si>
  <si>
    <t>https://cloud.tencent.com/product/konisgraph</t>
  </si>
  <si>
    <t>数据库软硬一体</t>
  </si>
  <si>
    <t>数据库一体机 TData</t>
  </si>
  <si>
    <t>tdata</t>
  </si>
  <si>
    <t>面向 OLTP、OLAP 及混合场景的数据库</t>
  </si>
  <si>
    <t>https://cloud.tencent.com/product/tdata</t>
  </si>
  <si>
    <t>云数据库独享集群</t>
  </si>
  <si>
    <t>dbdc</t>
  </si>
  <si>
    <t>独享资源、安全灵活的云上数据库服务</t>
  </si>
  <si>
    <t>https://cloud.tencent.com/product/dbdc</t>
  </si>
  <si>
    <t>数据库 SaaS 工具</t>
  </si>
  <si>
    <t>数据传输服务</t>
  </si>
  <si>
    <t>dts</t>
  </si>
  <si>
    <t>数据无缝传输和迁移，无宕机时间</t>
  </si>
  <si>
    <t>https://cloud.tencent.com/product/dts</t>
  </si>
  <si>
    <t>数据库专家服务</t>
  </si>
  <si>
    <t>des</t>
  </si>
  <si>
    <t>专业、高效的数据库服务</t>
  </si>
  <si>
    <t>https://cloud.tencent.com/product/des</t>
  </si>
  <si>
    <t>腾讯云图</t>
  </si>
  <si>
    <t>tcv</t>
  </si>
  <si>
    <t>一站式数据可视化展示平台</t>
  </si>
  <si>
    <t>https://cloud.tencent.com/product/tcv</t>
  </si>
  <si>
    <t>数据库智能管家 DBbrain</t>
  </si>
  <si>
    <t>dbbrain</t>
  </si>
  <si>
    <t>基本免费</t>
  </si>
  <si>
    <t>数据库性能优化、管理和安全防护云服务</t>
  </si>
  <si>
    <t>https://cloud.tencent.com/product/dbbrain</t>
  </si>
  <si>
    <t>网络与CDN</t>
  </si>
  <si>
    <t>网络</t>
  </si>
  <si>
    <t>负载均衡</t>
  </si>
  <si>
    <t>clb</t>
  </si>
  <si>
    <t>对多台服务器进行流量分发</t>
  </si>
  <si>
    <t>https://cloud.tencent.com/product/clb</t>
  </si>
  <si>
    <t>私有网络</t>
  </si>
  <si>
    <t>vpc</t>
  </si>
  <si>
    <t>独立隔离的网络空间</t>
  </si>
  <si>
    <t>https://cloud.tencent.com/product/vpc</t>
  </si>
  <si>
    <t>专线接入</t>
  </si>
  <si>
    <t>dc</t>
  </si>
  <si>
    <t>专用网络链路接入服务</t>
  </si>
  <si>
    <t>https://cloud.tencent.com/product/dc</t>
  </si>
  <si>
    <t>云联网</t>
  </si>
  <si>
    <t>ccn</t>
  </si>
  <si>
    <t>轻松实现云上云下多点互通</t>
  </si>
  <si>
    <t>https://cloud.tencent.com/product/ccn</t>
  </si>
  <si>
    <t>弹性网卡</t>
  </si>
  <si>
    <t>eni</t>
  </si>
  <si>
    <t>面向云主机的多网卡热插拔服务</t>
  </si>
  <si>
    <t>https://cloud.tencent.com/product/eni</t>
  </si>
  <si>
    <t>NAT 网关</t>
  </si>
  <si>
    <t>nat</t>
  </si>
  <si>
    <t>支持 SNAT 的大带宽、高可用网关</t>
  </si>
  <si>
    <t>https://cloud.tencent.com/product/nat</t>
  </si>
  <si>
    <t>对等连接</t>
  </si>
  <si>
    <t>pc</t>
  </si>
  <si>
    <t>有限免费</t>
  </si>
  <si>
    <t>多地数据同步服务</t>
  </si>
  <si>
    <t>https://cloud.tencent.com/product/pc</t>
  </si>
  <si>
    <t>VPN 连接</t>
  </si>
  <si>
    <t>vpn</t>
  </si>
  <si>
    <t>轻松构建 IPsec VPN 服务</t>
  </si>
  <si>
    <t>https://cloud.tencent.com/product/vpn</t>
  </si>
  <si>
    <t>网络流日志</t>
  </si>
  <si>
    <t>fl</t>
  </si>
  <si>
    <t>全时、全流、非侵入的流量采集服务</t>
  </si>
  <si>
    <t>https://cloud.tencent.com/product/fl</t>
  </si>
  <si>
    <t>Anycast 公网加速</t>
  </si>
  <si>
    <t>aia</t>
  </si>
  <si>
    <t>优化访问、简化部署的 IP Anycast 服务</t>
  </si>
  <si>
    <t>https://cloud.tencent.com/product/aia</t>
  </si>
  <si>
    <t>共享带宽包</t>
  </si>
  <si>
    <t>bwp</t>
  </si>
  <si>
    <t>多IP聚合的计费模式、降低公网费用</t>
  </si>
  <si>
    <t>https://cloud.tencent.com/product/bwp</t>
  </si>
  <si>
    <t>共享流量包</t>
  </si>
  <si>
    <t>tp</t>
  </si>
  <si>
    <t>易管理、低成本的预付费 Internet 流量资源</t>
  </si>
  <si>
    <t>https://cloud.tencent.com/product/tp</t>
  </si>
  <si>
    <t>弹性公网 IPv6</t>
  </si>
  <si>
    <t>eipv6</t>
  </si>
  <si>
    <t>低成本、安全的弹性 IPv6 公网服务</t>
  </si>
  <si>
    <t>https://cloud.tencent.com/product/eipv6</t>
  </si>
  <si>
    <t>弹性公网 IP</t>
  </si>
  <si>
    <t>eip</t>
  </si>
  <si>
    <t>稳定、独立的公网 IP 资源</t>
  </si>
  <si>
    <t>https://cloud.tencent.com/product/eip</t>
  </si>
  <si>
    <t>SD-WAN 接入服务</t>
  </si>
  <si>
    <t>sas</t>
  </si>
  <si>
    <t>智能、稳定、安全的 SD-WAN 接入服务</t>
  </si>
  <si>
    <t>https://cloud.tencent.com/product/sas</t>
  </si>
  <si>
    <t>私有连接</t>
  </si>
  <si>
    <t>pls</t>
  </si>
  <si>
    <t>内测</t>
  </si>
  <si>
    <t>安全稳定、配置灵活的跨 VPC 访问服务</t>
  </si>
  <si>
    <t>https://cloud.tencent.com/product/pls</t>
  </si>
  <si>
    <t>CDN与加速</t>
  </si>
  <si>
    <t>内容分发网络 CDN</t>
  </si>
  <si>
    <t>cdn</t>
  </si>
  <si>
    <t>快速、稳定、智能、可靠的内容加速服务</t>
  </si>
  <si>
    <t>https://cloud.tencent.com/product/cdn</t>
  </si>
  <si>
    <t>全站加速网络</t>
  </si>
  <si>
    <t>ecdn</t>
  </si>
  <si>
    <t>动静态混合资源加速服务平台</t>
  </si>
  <si>
    <t>https://cloud.tencent.com/product/ecdn</t>
  </si>
  <si>
    <t>全球应用加速</t>
  </si>
  <si>
    <t>gaap</t>
  </si>
  <si>
    <t>应用加速服务</t>
  </si>
  <si>
    <t>https://cloud.tencent.com/product/gaap</t>
  </si>
  <si>
    <t>安全加速 SCDN</t>
  </si>
  <si>
    <t>scdn</t>
  </si>
  <si>
    <t>多项安全防护能力于一体的内容分发网络</t>
  </si>
  <si>
    <t>https://cloud.tencent.com/product/scdn</t>
  </si>
  <si>
    <t>X-P2P</t>
  </si>
  <si>
    <t>x-p2p</t>
  </si>
  <si>
    <t>业内最优的低延迟 P2P 解决方案</t>
  </si>
  <si>
    <t>https://cloud.tencent.com/product/x-p2p</t>
  </si>
  <si>
    <t>全球办公访问</t>
  </si>
  <si>
    <t>goa</t>
  </si>
  <si>
    <t>基于零信任网络理念的全球办公访问服务</t>
  </si>
  <si>
    <t>https://cloud.tencent.com/product/goa</t>
  </si>
  <si>
    <t>视频服务</t>
  </si>
  <si>
    <t>实时音视频</t>
  </si>
  <si>
    <t>trtc</t>
  </si>
  <si>
    <t>低延时互动直播及高品质音视频通话服务</t>
  </si>
  <si>
    <t>https://cloud.tencent.com/product/trtc</t>
  </si>
  <si>
    <t>云点播</t>
  </si>
  <si>
    <t>vod</t>
  </si>
  <si>
    <t>一站式媒体转码分发平台</t>
  </si>
  <si>
    <t>https://cloud.tencent.com/product/vod</t>
  </si>
  <si>
    <t>视频处理</t>
  </si>
  <si>
    <t>mps</t>
  </si>
  <si>
    <t>智能、全面的云端转码和音视频处理服务</t>
  </si>
  <si>
    <t>https://cloud.tencent.com/product/mps</t>
  </si>
  <si>
    <t>云直播</t>
  </si>
  <si>
    <t>css</t>
  </si>
  <si>
    <t>极速、稳定、专业的云端直播处理服务</t>
  </si>
  <si>
    <t>https://cloud.tencent.com/product/css</t>
  </si>
  <si>
    <t>音视频终端引擎</t>
  </si>
  <si>
    <t>vcube</t>
  </si>
  <si>
    <t>音视频通讯终端产品，多平台高稳定服务</t>
  </si>
  <si>
    <t>https://cloud.tencent.com/product/vcube</t>
  </si>
  <si>
    <t>腾讯云剪</t>
  </si>
  <si>
    <t>cve</t>
  </si>
  <si>
    <t>高效、智能的在线视频剪辑工具</t>
  </si>
  <si>
    <t>https://cloud.tencent.com/product/cve</t>
  </si>
  <si>
    <t>视频智能</t>
  </si>
  <si>
    <t>极速高清</t>
  </si>
  <si>
    <t>tsc</t>
  </si>
  <si>
    <t>同等画质可省30%带宽以上的流媒体服务</t>
  </si>
  <si>
    <t>https://cloud.tencent.com/product/tsc</t>
  </si>
  <si>
    <t>智能识别</t>
  </si>
  <si>
    <t>ii</t>
  </si>
  <si>
    <t>提供全面的音视频内容结构化分析能力</t>
  </si>
  <si>
    <t>https://cloud.tencent.com/product/ii</t>
  </si>
  <si>
    <t>智能审核</t>
  </si>
  <si>
    <t>ia</t>
  </si>
  <si>
    <t>综合性的视频理解和分析服务</t>
  </si>
  <si>
    <t>https://cloud.tencent.com/product/ia</t>
  </si>
  <si>
    <t>智能编辑</t>
  </si>
  <si>
    <t>ie</t>
  </si>
  <si>
    <t>高效可信赖的视频智能编辑服务</t>
  </si>
  <si>
    <t>https://cloud.tencent.com/product/ie</t>
  </si>
  <si>
    <t>云渲染</t>
  </si>
  <si>
    <t>云游戏</t>
  </si>
  <si>
    <t>gs</t>
  </si>
  <si>
    <t>一站式端游 + 手游云游戏平台</t>
  </si>
  <si>
    <t>https://cloud.tencent.com/product/gs</t>
  </si>
  <si>
    <t>云桌面</t>
  </si>
  <si>
    <t>cvd</t>
  </si>
  <si>
    <t>安全、稳定、灵活的云上虚拟桌面服务</t>
  </si>
  <si>
    <t>https://cloud.tencent.com/product/cvd</t>
  </si>
  <si>
    <t>安全</t>
  </si>
  <si>
    <t>网络安全</t>
  </si>
  <si>
    <t>DDoS 防护</t>
  </si>
  <si>
    <t>ddos</t>
  </si>
  <si>
    <t>全面、高效、专业的 DDoS 防护能力</t>
  </si>
  <si>
    <t>https://cloud.tencent.com/product/ddos</t>
  </si>
  <si>
    <t>云防火墙</t>
  </si>
  <si>
    <t>cfw</t>
  </si>
  <si>
    <t>企业上云的第一道安全防线</t>
  </si>
  <si>
    <t>https://cloud.tencent.com/product/cfw</t>
  </si>
  <si>
    <t>网络入侵防护系统</t>
  </si>
  <si>
    <t>nips</t>
  </si>
  <si>
    <t>提供双向流量检测，全局 IP 封禁</t>
  </si>
  <si>
    <t>https://cloud.tencent.com/product/nips</t>
  </si>
  <si>
    <t>样本智能分析平台</t>
  </si>
  <si>
    <t>ama-sandbox</t>
  </si>
  <si>
    <t>恶意样本智能分析鉴定平台</t>
  </si>
  <si>
    <t>https://cloud.tencent.com/product/ama-sandbox</t>
  </si>
  <si>
    <t>高级威胁检测系统</t>
  </si>
  <si>
    <t>nta</t>
  </si>
  <si>
    <t>识别网络攻击及威胁的网络安全解决方案</t>
  </si>
  <si>
    <t>https://cloud.tencent.com/product/nta</t>
  </si>
  <si>
    <t>终端安全</t>
  </si>
  <si>
    <t>主机安全</t>
  </si>
  <si>
    <t>cwp</t>
  </si>
  <si>
    <t>提供黑客入侵检测和漏洞风险预警服务</t>
  </si>
  <si>
    <t>https://cloud.tencent.com/product/cwp</t>
  </si>
  <si>
    <t>反病毒引擎</t>
  </si>
  <si>
    <t>antivirus</t>
  </si>
  <si>
    <t>全平台病毒，木马，威胁检测</t>
  </si>
  <si>
    <t>https://cloud.tencent.com/product/antivirus</t>
  </si>
  <si>
    <t>零信任无边界访问控制系统</t>
  </si>
  <si>
    <t>ioa</t>
  </si>
  <si>
    <t>三级“零信任安全”体系，守卫网络边界</t>
  </si>
  <si>
    <t>https://cloud.tencent.com/product/ioa</t>
  </si>
  <si>
    <t>企业移动管理</t>
  </si>
  <si>
    <t>emm</t>
  </si>
  <si>
    <t>监测、保障终端使用情况和数据安全</t>
  </si>
  <si>
    <t>https://cloud.tencent.com/product/emm</t>
  </si>
  <si>
    <t>容器安全服务</t>
  </si>
  <si>
    <t>tcss</t>
  </si>
  <si>
    <t>精准地对容器的镜像，合规，运行时进行防御和检测</t>
  </si>
  <si>
    <t>https://cloud.tencent.com/product/tcss</t>
  </si>
  <si>
    <t>数据安全</t>
  </si>
  <si>
    <t>数据安全中心</t>
  </si>
  <si>
    <t>dsgc</t>
  </si>
  <si>
    <t>基于 AI 的云上数据安全平台</t>
  </si>
  <si>
    <t>https://cloud.tencent.com/product/dsgc</t>
  </si>
  <si>
    <t>堡垒机</t>
  </si>
  <si>
    <t>bh</t>
  </si>
  <si>
    <t>云上资源安全运维网关</t>
  </si>
  <si>
    <t>https://cloud.tencent.com/product/bh</t>
  </si>
  <si>
    <t>数据安全审计</t>
  </si>
  <si>
    <t>dsaudit</t>
  </si>
  <si>
    <t>高性能人工智能数据安全审计</t>
  </si>
  <si>
    <t>https://cloud.tencent.com/product/dsaudit</t>
  </si>
  <si>
    <t>数据脱敏</t>
  </si>
  <si>
    <t>dmask</t>
  </si>
  <si>
    <t>自动、高效的敏感信息处理服务</t>
  </si>
  <si>
    <t>https://cloud.tencent.com/product/dmask</t>
  </si>
  <si>
    <t>云加密机</t>
  </si>
  <si>
    <t>cloudhsm</t>
  </si>
  <si>
    <t>符合国密及金融标准的数据加密服务</t>
  </si>
  <si>
    <t>https://cloud.tencent.com/product/cloudhsm</t>
  </si>
  <si>
    <t>密钥管理系统</t>
  </si>
  <si>
    <t>kms</t>
  </si>
  <si>
    <t>专业保护数据及密钥安全的密钥服务</t>
  </si>
  <si>
    <t>https://cloud.tencent.com/product/kms</t>
  </si>
  <si>
    <t>凭据管理系统</t>
  </si>
  <si>
    <t>ssm</t>
  </si>
  <si>
    <t>易用、稳定、安全的凭据管理服务</t>
  </si>
  <si>
    <t>https://cloud.tencent.com/product/ssm</t>
  </si>
  <si>
    <t>数据保险箱</t>
  </si>
  <si>
    <t>cdcs</t>
  </si>
  <si>
    <t>更高安全系数的企业核心数据存储</t>
  </si>
  <si>
    <t>https://cloud.tencent.com/product/cdcs</t>
  </si>
  <si>
    <t>云访问安全代理</t>
  </si>
  <si>
    <t>casb</t>
  </si>
  <si>
    <t>免应用改造字段级加密解决方案</t>
  </si>
  <si>
    <t>https://cloud.tencent.com/product/casb</t>
  </si>
  <si>
    <t>业务安全</t>
  </si>
  <si>
    <t>借贷反欺诈</t>
  </si>
  <si>
    <t>af</t>
  </si>
  <si>
    <t>智能、快速、便捷、及时的天御风控服务</t>
  </si>
  <si>
    <t>https://cloud.tencent.com/product/af</t>
  </si>
  <si>
    <t>保险反欺诈</t>
  </si>
  <si>
    <t>iaf</t>
  </si>
  <si>
    <t>精准识别保险业务场景下的欺诈风险</t>
  </si>
  <si>
    <t>https://cloud.tencent.com/product/iaf</t>
  </si>
  <si>
    <t>定制建模</t>
  </si>
  <si>
    <t>afc</t>
  </si>
  <si>
    <t>量身定制的专属建模服务，精准识别欺诈风险</t>
  </si>
  <si>
    <t>https://cloud.tencent.com/product/afc</t>
  </si>
  <si>
    <t>风控平台</t>
  </si>
  <si>
    <t>rcp</t>
  </si>
  <si>
    <t>一站式风险管控平台</t>
  </si>
  <si>
    <t>https://cloud.tencent.com/product/rcp</t>
  </si>
  <si>
    <t>流量反欺诈</t>
  </si>
  <si>
    <t>taf</t>
  </si>
  <si>
    <t>快速、稳定、准确的流量欺诈识别服务</t>
  </si>
  <si>
    <t>https://cloud.tencent.com/product/taf</t>
  </si>
  <si>
    <t>活动防刷</t>
  </si>
  <si>
    <t>aa</t>
  </si>
  <si>
    <t>快速、便捷、及时的活动防刷服务</t>
  </si>
  <si>
    <t>https://cloud.tencent.com/product/aa</t>
  </si>
  <si>
    <t>注册保护</t>
  </si>
  <si>
    <t>rp</t>
  </si>
  <si>
    <t>从“源头”防范风险，保障业务健康发展</t>
  </si>
  <si>
    <t>https://cloud.tencent.com/product/rp</t>
  </si>
  <si>
    <t>登录保护</t>
  </si>
  <si>
    <t>lp</t>
  </si>
  <si>
    <t>有效防范盗号风险，为您的业务保驾护航</t>
  </si>
  <si>
    <t>https://cloud.tencent.com/product/lp</t>
  </si>
  <si>
    <t>营销风控</t>
  </si>
  <si>
    <t>mrm</t>
  </si>
  <si>
    <t>精准打击黑产</t>
  </si>
  <si>
    <t>https://cloud.tencent.com/product/mrm</t>
  </si>
  <si>
    <t>验证码</t>
  </si>
  <si>
    <t>captcha</t>
  </si>
  <si>
    <t>稳定、安全、灵活、美观的验证码服务</t>
  </si>
  <si>
    <t>https://cloud.tencent.com/product/captcha</t>
  </si>
  <si>
    <t>文本内容安全</t>
  </si>
  <si>
    <t>tms</t>
  </si>
  <si>
    <t>精准识别不适宜内容，节省用户运营成本</t>
  </si>
  <si>
    <t>https://cloud.tencent.com/product/tms</t>
  </si>
  <si>
    <t>图片内容安全</t>
  </si>
  <si>
    <t>ims</t>
  </si>
  <si>
    <t>https://cloud.tencent.com/product/ims</t>
  </si>
  <si>
    <t>音频内容安全</t>
  </si>
  <si>
    <t>ams</t>
  </si>
  <si>
    <t>高效准确的音频内容安全服务</t>
  </si>
  <si>
    <t>https://cloud.tencent.com/product/ams</t>
  </si>
  <si>
    <t>视频内容安全</t>
  </si>
  <si>
    <t>vm</t>
  </si>
  <si>
    <t>高效、准确的视频内容安服务</t>
  </si>
  <si>
    <t>https://cloud.tencent.com/product/vm</t>
  </si>
  <si>
    <t>营销号码安全</t>
  </si>
  <si>
    <t>smpn</t>
  </si>
  <si>
    <t>一站式精准营销号码安全感知预防服务</t>
  </si>
  <si>
    <t>https://cloud.tencent.com/product/smpn</t>
  </si>
  <si>
    <t>业务风险情报</t>
  </si>
  <si>
    <t>bri</t>
  </si>
  <si>
    <t>全面、实时、精准的业务风险情报</t>
  </si>
  <si>
    <t>https://cloud.tencent.com/product/bri</t>
  </si>
  <si>
    <t>联邦学习</t>
  </si>
  <si>
    <t>fele</t>
  </si>
  <si>
    <t>保护数据隐私前提下的联合建模</t>
  </si>
  <si>
    <t>https://cloud.tencent.com/product/fele</t>
  </si>
  <si>
    <t>邮件证书</t>
  </si>
  <si>
    <t>esc</t>
  </si>
  <si>
    <t>安全可靠的邮件证书服务</t>
  </si>
  <si>
    <t>https://cloud.tencent.com/product/esc</t>
  </si>
  <si>
    <t>全栈式风控引擎</t>
  </si>
  <si>
    <t>rce</t>
  </si>
  <si>
    <t>https://cloud.tencent.com/product/rce</t>
  </si>
  <si>
    <t>安全营销运营平台</t>
  </si>
  <si>
    <t>smop</t>
  </si>
  <si>
    <t>安全稳定的运营平台工具</t>
  </si>
  <si>
    <t>https://cloud.tencent.com/product/smop</t>
  </si>
  <si>
    <t>私域安全</t>
  </si>
  <si>
    <t>pds</t>
  </si>
  <si>
    <t>稳定、安全、精准、有效的私域安全服务</t>
  </si>
  <si>
    <t>https://cloud.tencent.com/product/pds</t>
  </si>
  <si>
    <t>安全服务</t>
  </si>
  <si>
    <t>安全专家服务</t>
  </si>
  <si>
    <t>expert-service</t>
  </si>
  <si>
    <t>腾讯安全专家提供专业技术支持服务</t>
  </si>
  <si>
    <t>https://cloud.tencent.com/product/expert-service</t>
  </si>
  <si>
    <t>高级威胁追溯系统</t>
  </si>
  <si>
    <t>atts</t>
  </si>
  <si>
    <t>追溯威胁源头，预测、预警威胁发生</t>
  </si>
  <si>
    <t>https://cloud.tencent.com/product/atts</t>
  </si>
  <si>
    <t>威胁情报云查服务</t>
  </si>
  <si>
    <t>tics</t>
  </si>
  <si>
    <t>提供高质量的威胁情报信息查询服务</t>
  </si>
  <si>
    <t>https://cloud.tencent.com/product/tics</t>
  </si>
  <si>
    <t>安全托管服务</t>
  </si>
  <si>
    <t>mss</t>
  </si>
  <si>
    <t>实现安全运营的高效、便捷和轻松管理</t>
  </si>
  <si>
    <t>https://cloud.tencent.com/product/mss</t>
  </si>
  <si>
    <t>网络空间云监测系统</t>
  </si>
  <si>
    <t>ccms</t>
  </si>
  <si>
    <t>全面的外部视角安全风险评估</t>
  </si>
  <si>
    <t>https://cloud.tencent.com/product/ccms</t>
  </si>
  <si>
    <t>安全管理</t>
  </si>
  <si>
    <t>安全运营中心</t>
  </si>
  <si>
    <t>soc</t>
  </si>
  <si>
    <t>腾讯云原生安全管理平台</t>
  </si>
  <si>
    <t>https://cloud.tencent.com/product/soc</t>
  </si>
  <si>
    <t>应用安全</t>
  </si>
  <si>
    <t>Web 应用防火墙</t>
  </si>
  <si>
    <t>waf</t>
  </si>
  <si>
    <t>提供一站式的网站服务智能安全防护平台</t>
  </si>
  <si>
    <t>https://cloud.tencent.com/product/waf</t>
  </si>
  <si>
    <t>iOA 应用安全访问服务</t>
  </si>
  <si>
    <t>sase</t>
  </si>
  <si>
    <t>化整为“零”，守护企业办公安全</t>
  </si>
  <si>
    <t>https://cloud.tencent.com/product/sase</t>
  </si>
  <si>
    <t>漏洞扫描服务</t>
  </si>
  <si>
    <t>vss</t>
  </si>
  <si>
    <t>便捷、准确的漏洞扫描服务</t>
  </si>
  <si>
    <t>https://cloud.tencent.com/product/vss</t>
  </si>
  <si>
    <t>移动应用安全</t>
  </si>
  <si>
    <t>ms</t>
  </si>
  <si>
    <t>稳定、有效的移动应用安全服务</t>
  </si>
  <si>
    <t>https://cloud.tencent.com/product/ms</t>
  </si>
  <si>
    <t>手游安全</t>
  </si>
  <si>
    <t>ace</t>
  </si>
  <si>
    <t>腾讯游戏自用的专业手游安全解决方案</t>
  </si>
  <si>
    <t>https://cloud.tencent.com/product/ace</t>
  </si>
  <si>
    <t>小程序安全</t>
  </si>
  <si>
    <t>mmps</t>
  </si>
  <si>
    <t>小程序全生命周期的一站式安全解决方案</t>
  </si>
  <si>
    <t>https://cloud.tencent.com/product/mmps</t>
  </si>
  <si>
    <t>软件定义边界</t>
  </si>
  <si>
    <t>sdp</t>
  </si>
  <si>
    <t>零信任，安全连接解决方案</t>
  </si>
  <si>
    <t>https://cloud.tencent.com/product/sdp</t>
  </si>
  <si>
    <t>应用安全开发</t>
  </si>
  <si>
    <t>asd</t>
  </si>
  <si>
    <t>新一代 SAST！精准！高速！</t>
  </si>
  <si>
    <t>https://cloud.tencent.com/product/asd</t>
  </si>
  <si>
    <t>身份安全</t>
  </si>
  <si>
    <t>多因子身份认证</t>
  </si>
  <si>
    <t>mfas</t>
  </si>
  <si>
    <t>组合多种认证手段校验用户身份</t>
  </si>
  <si>
    <t>https://cloud.tencent.com/product/mfas</t>
  </si>
  <si>
    <t>大数据</t>
  </si>
  <si>
    <t>数据分析</t>
  </si>
  <si>
    <t>弹性 MapReduce</t>
  </si>
  <si>
    <t>emr</t>
  </si>
  <si>
    <t>安全、灵活的云端托管 Hadoop 服务</t>
  </si>
  <si>
    <t>https://cloud.tencent.com/product/emr</t>
  </si>
  <si>
    <t>Elasticsearch Service</t>
  </si>
  <si>
    <t>es</t>
  </si>
  <si>
    <t>开箱即用的云端 Elasticsearch 服务</t>
  </si>
  <si>
    <t>https://cloud.tencent.com/product/es</t>
  </si>
  <si>
    <t>流计算 Oceanus</t>
  </si>
  <si>
    <t>oceanus</t>
  </si>
  <si>
    <t>云端的流式数据汇聚、计算服务</t>
  </si>
  <si>
    <t>https://cloud.tencent.com/product/oceanus</t>
  </si>
  <si>
    <t>云数据仓库 PostgreSQL</t>
  </si>
  <si>
    <t>cdwpg</t>
  </si>
  <si>
    <t>云数据仓库兼容 Greenplum 开源数据仓库,是一种基于 MPP（大规模并行处理）架构的数仓服务</t>
  </si>
  <si>
    <t>https://cloud.tencent.com/product/cdwpg</t>
  </si>
  <si>
    <t>云数据仓库 ClickHouse</t>
  </si>
  <si>
    <t>cdwch</t>
  </si>
  <si>
    <t>优异查询性能，多维度，多模式分析时可以在亚秒级内响应</t>
  </si>
  <si>
    <t>https://cloud.tencent.com/product/cdwch</t>
  </si>
  <si>
    <t>云数据仓库 Doris</t>
  </si>
  <si>
    <t>cdwdoris</t>
  </si>
  <si>
    <t>基于 MPP（大规模并行处理）架构，支持标准 SQL 语言，兼容 MySQL 协议，支持对 PB 级的海量数据进行高并发查询</t>
  </si>
  <si>
    <t>https://cloud.tencent.com/product/cdwdoris</t>
  </si>
  <si>
    <t>数据湖计算 DLC</t>
  </si>
  <si>
    <t>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</si>
  <si>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</si>
  <si>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</si>
  <si>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数据湖构建 DLF</t>
  </si>
  <si>
    <t>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</si>
  <si>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</si>
  <si>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</si>
  <si>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商业智能分析 BI</t>
  </si>
  <si>
    <t>bi</t>
  </si>
  <si>
    <t>新一代敏捷型 BI SAAS 服务</t>
  </si>
  <si>
    <t>https://cloud.tencent.com/product/bi</t>
  </si>
  <si>
    <t>数据开发与治理</t>
  </si>
  <si>
    <t>大数据处理套件</t>
  </si>
  <si>
    <t>tbds</t>
  </si>
  <si>
    <t>安全、易用的一站式大数据处理平台</t>
  </si>
  <si>
    <t>https://cloud.tencent.com/product/tbds</t>
  </si>
  <si>
    <t>数据开发平台 WeData</t>
  </si>
  <si>
    <t>wedata</t>
  </si>
  <si>
    <t>云端的一站式数据协作开发平台</t>
  </si>
  <si>
    <t>https://cloud.tencent.com/product/wedata</t>
  </si>
  <si>
    <t>数据应用</t>
  </si>
  <si>
    <t>企业画像</t>
  </si>
  <si>
    <t>ep</t>
  </si>
  <si>
    <t>一站式企业数据服务产品</t>
  </si>
  <si>
    <t>https://cloud.tencent.com/product/ep</t>
  </si>
  <si>
    <t>腾讯文智公众趋势分析</t>
  </si>
  <si>
    <t>poa</t>
  </si>
  <si>
    <t>全面、快速、准确的全网数据分析服务</t>
  </si>
  <si>
    <t>https://cloud.tencent.com/product/poa</t>
  </si>
  <si>
    <t>腾讯增长平台</t>
  </si>
  <si>
    <t>tgp</t>
  </si>
  <si>
    <t>无埋点采集，实时分析，A/B 实验的增长平台</t>
  </si>
  <si>
    <t>https://cloud.tencent.com/product/tgp</t>
  </si>
  <si>
    <t>云安全隐私计算</t>
  </si>
  <si>
    <t>tcspc</t>
  </si>
  <si>
    <t>安全稳定，高可用隐私计算平台</t>
  </si>
  <si>
    <t>https://cloud.tencent.com/product/tcspc</t>
  </si>
  <si>
    <t>腾讯云搜</t>
  </si>
  <si>
    <t>tcs</t>
  </si>
  <si>
    <t>一站式结构化数据搜索托管服务</t>
  </si>
  <si>
    <t>https://cloud.tencent.com/product/tcs</t>
  </si>
  <si>
    <t>大数据可视交互系统</t>
  </si>
  <si>
    <t>raydata</t>
  </si>
  <si>
    <t>实时、高效、稳定的数据可视化服务</t>
  </si>
  <si>
    <t>https://cloud.tencent.com/product/raydata</t>
  </si>
  <si>
    <t>企业舆情</t>
  </si>
  <si>
    <t>epo</t>
  </si>
  <si>
    <t>专业可靠的大数据舆情服务平台</t>
  </si>
  <si>
    <t>https://cloud.tencent.com/product/epo</t>
  </si>
  <si>
    <t>数据生态产品与服务</t>
  </si>
  <si>
    <t>智能数据分析</t>
  </si>
  <si>
    <t>ida</t>
  </si>
  <si>
    <t>基于云端大数据架构的用户行为分析平台</t>
  </si>
  <si>
    <t>https://cloud.tencent.com/product/ida</t>
  </si>
  <si>
    <t>产业分析</t>
  </si>
  <si>
    <t>iea</t>
  </si>
  <si>
    <t>全面产业分析，精准靶向招商</t>
  </si>
  <si>
    <t>https://cloud.tencent.com/product/iea</t>
  </si>
  <si>
    <t>商机魔方</t>
  </si>
  <si>
    <t>bcdm</t>
  </si>
  <si>
    <t>专业可靠的数字化营销平台</t>
  </si>
  <si>
    <t>https://cloud.tencent.com/product/bcdm</t>
  </si>
  <si>
    <t>商机雷达</t>
  </si>
  <si>
    <t>brdm</t>
  </si>
  <si>
    <t>https://cloud.tencent.com/product/brdm</t>
  </si>
  <si>
    <t>人工智能</t>
  </si>
  <si>
    <t>图像识别</t>
  </si>
  <si>
    <t>图像分析</t>
  </si>
  <si>
    <t>tiia</t>
  </si>
  <si>
    <t>综合性的图像理解和分析服务</t>
  </si>
  <si>
    <t>https://cloud.tencent.com/product/tiia</t>
  </si>
  <si>
    <t>智能识图</t>
  </si>
  <si>
    <t>iir</t>
  </si>
  <si>
    <t>快速实现高质量拍照购物、内容导购</t>
  </si>
  <si>
    <t>https://cloud.tencent.com/product/iir</t>
  </si>
  <si>
    <t>人脸识别</t>
  </si>
  <si>
    <t>facerecognition</t>
  </si>
  <si>
    <t>精准实时稳定的人脸识别服务</t>
  </si>
  <si>
    <t>https://cloud.tencent.com/product/facerecognition</t>
  </si>
  <si>
    <t>人脸核身</t>
  </si>
  <si>
    <t>faceid</t>
  </si>
  <si>
    <t>秒级确认身份真实性，有效降低业务风险</t>
  </si>
  <si>
    <t>https://cloud.tencent.com/product/faceid</t>
  </si>
  <si>
    <t>人脸支付</t>
  </si>
  <si>
    <t>frp</t>
  </si>
  <si>
    <t>安全可靠、实时准确的刷脸支付</t>
  </si>
  <si>
    <t>https://cloud.tencent.com/product/frp</t>
  </si>
  <si>
    <t>换脸甄别</t>
  </si>
  <si>
    <t>atdf</t>
  </si>
  <si>
    <t>准确快速鉴别视频、图片中的假脸</t>
  </si>
  <si>
    <t>https://cloud.tencent.com/product/atdf</t>
  </si>
  <si>
    <t>语音技术</t>
  </si>
  <si>
    <t>语音识别</t>
  </si>
  <si>
    <t>asr</t>
  </si>
  <si>
    <t>专业智能高效的语音处理服务</t>
  </si>
  <si>
    <t>https://cloud.tencent.com/product/asr</t>
  </si>
  <si>
    <t>语音合成</t>
  </si>
  <si>
    <t>tts</t>
  </si>
  <si>
    <t>拟真高效的文本转语音服务</t>
  </si>
  <si>
    <t>https://cloud.tencent.com/product/tts</t>
  </si>
  <si>
    <t>声纹识别</t>
  </si>
  <si>
    <t>vpr</t>
  </si>
  <si>
    <t>仅通过声音就可以识别说话人身份的服务</t>
  </si>
  <si>
    <t>https://cloud.tencent.com/product/vpr</t>
  </si>
  <si>
    <t>声音工坊</t>
  </si>
  <si>
    <t>ttsw</t>
  </si>
  <si>
    <t>运用先进技术，满足不同程度的定制 TTS 需求</t>
  </si>
  <si>
    <t>https://cloud.tencent.com/product/ttsw</t>
  </si>
  <si>
    <t>声音定制</t>
  </si>
  <si>
    <t>ctts</t>
  </si>
  <si>
    <t>AI 平台服务</t>
  </si>
  <si>
    <t>https://cloud.tencent.com/product/ctts</t>
  </si>
  <si>
    <t>人工智能服务平台</t>
  </si>
  <si>
    <t>timatrix</t>
  </si>
  <si>
    <t>全栈式人工智能服务平台</t>
  </si>
  <si>
    <t>https://cloud.tencent.com/product/timatrix</t>
  </si>
  <si>
    <t>腾讯智能对话平台</t>
  </si>
  <si>
    <t>tbp</t>
  </si>
  <si>
    <t>为开发者提供人机对话应用开发最佳体验</t>
  </si>
  <si>
    <t>https://cloud.tencent.com/product/tbp</t>
  </si>
  <si>
    <t>IP 虚拟人</t>
  </si>
  <si>
    <t>ivh</t>
  </si>
  <si>
    <t>快速定制虚拟形象，助力企业降本增效</t>
  </si>
  <si>
    <t>https://cloud.tencent.com/product/ivh</t>
  </si>
  <si>
    <t>智能钛机器学习平台</t>
  </si>
  <si>
    <t>tione</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</si>
  <si>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</si>
  <si>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</si>
  <si>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智能钛弹性模型服务</t>
  </si>
  <si>
    <t>ti-ems</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</si>
  <si>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</si>
  <si>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</si>
  <si>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智能钛工业 AI 平台</t>
  </si>
  <si>
    <t>ti-insight</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</si>
  <si>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</si>
  <si>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</si>
  <si>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自然语言处理</t>
  </si>
  <si>
    <t>nlp</t>
  </si>
  <si>
    <t>全面综合、开箱即用的 NLP 能力</t>
  </si>
  <si>
    <t>https://cloud.tencent.com/product/nlp</t>
  </si>
  <si>
    <t>机器翻译</t>
  </si>
  <si>
    <t>tmt</t>
  </si>
  <si>
    <t>支持十余种语言的高效准确翻译服务</t>
  </si>
  <si>
    <t>https://cloud.tencent.com/product/tmt</t>
  </si>
  <si>
    <t>腾讯知识图谱</t>
  </si>
  <si>
    <t>tkg</t>
  </si>
  <si>
    <t>图数据库和图计算引擎的一站式智能平台</t>
  </si>
  <si>
    <t>https://cloud.tencent.com/product/tkg</t>
  </si>
  <si>
    <t>腾讯云释义</t>
  </si>
  <si>
    <t>tcex</t>
  </si>
  <si>
    <t>训练专属模型，获得准确的解析结果</t>
  </si>
  <si>
    <t>https://cloud.tencent.com/product/tcex</t>
  </si>
  <si>
    <t>智能机器人</t>
  </si>
  <si>
    <t>腾讯云小微</t>
  </si>
  <si>
    <t>xiaowei</t>
  </si>
  <si>
    <t>助力智能硬件，打造语音和视觉能力</t>
  </si>
  <si>
    <t>https://cloud.tencent.com/product/xiaowei</t>
  </si>
  <si>
    <t>智能硬件 AI 语音助手</t>
  </si>
  <si>
    <t>ihava</t>
  </si>
  <si>
    <t>全链路 AI 能力，带来智能语音交互体验</t>
  </si>
  <si>
    <t>https://cloud.tencent.com/product/ihava</t>
  </si>
  <si>
    <t>对话机器人</t>
  </si>
  <si>
    <t>icr</t>
  </si>
  <si>
    <t>快速低成本接入，助力企业降本增效</t>
  </si>
  <si>
    <t>https://cloud.tencent.com/product/icr</t>
  </si>
  <si>
    <t>腾讯同传系统</t>
  </si>
  <si>
    <t>tsi</t>
  </si>
  <si>
    <t>中英文转写、互译，会议记录成稿服务</t>
  </si>
  <si>
    <t>https://cloud.tencent.com/product/tsi</t>
  </si>
  <si>
    <t>人体识别</t>
  </si>
  <si>
    <t>人体分析</t>
  </si>
  <si>
    <t>bda</t>
  </si>
  <si>
    <t>精准、高效的人像分割、人体识别服务</t>
  </si>
  <si>
    <t>https://cloud.tencent.com/product/bda</t>
  </si>
  <si>
    <t>文字识别</t>
  </si>
  <si>
    <t>通用文字识别</t>
  </si>
  <si>
    <t>generalocr</t>
  </si>
  <si>
    <t>多场景整图文字的高精度检测和识别服务</t>
  </si>
  <si>
    <t>https://cloud.tencent.com/product/generalocr</t>
  </si>
  <si>
    <t>卡证文字识别</t>
  </si>
  <si>
    <t>cardocr</t>
  </si>
  <si>
    <t>各类卡片证照的结构化识别服务</t>
  </si>
  <si>
    <t>https://cloud.tencent.com/product/cardocr</t>
  </si>
  <si>
    <t>票据单据识别</t>
  </si>
  <si>
    <t>invoiceocr</t>
  </si>
  <si>
    <t>各类票据单据的结构化识别服务</t>
  </si>
  <si>
    <t>https://cloud.tencent.com/product/invoiceocr</t>
  </si>
  <si>
    <t>汽车相关识别</t>
  </si>
  <si>
    <t>vehicleocr</t>
  </si>
  <si>
    <t>机动车相关图片的结构化识别服务</t>
  </si>
  <si>
    <t>https://cloud.tencent.com/product/vehicleocr</t>
  </si>
  <si>
    <t>行业文档识别</t>
  </si>
  <si>
    <t>documentocr</t>
  </si>
  <si>
    <t>行业文档和表单表格的高精度识别服务</t>
  </si>
  <si>
    <t>https://cloud.tencent.com/product/documentocr</t>
  </si>
  <si>
    <t>智能扫码</t>
  </si>
  <si>
    <t>is</t>
  </si>
  <si>
    <t>提供便捷快速的扫码 SDK 服务</t>
  </si>
  <si>
    <t>https://cloud.tencent.com/product/is</t>
  </si>
  <si>
    <t>营业执照核验</t>
  </si>
  <si>
    <t>blv</t>
  </si>
  <si>
    <t>营业执照的识别及信息准确性核验</t>
  </si>
  <si>
    <t>https://cloud.tencent.com/product/blv</t>
  </si>
  <si>
    <t>增值税发票核验</t>
  </si>
  <si>
    <t>vtiv</t>
  </si>
  <si>
    <t>增值税发票识别及信息准确性核验服务</t>
  </si>
  <si>
    <t>https://cloud.tencent.com/product/vtiv</t>
  </si>
  <si>
    <t>自定义模板 OCR</t>
  </si>
  <si>
    <t>custom-ocr</t>
  </si>
  <si>
    <t>支持对卡证、票据的自定义模板和结构化识别</t>
  </si>
  <si>
    <t>https://cloud.tencent.com/product/custom-ocr</t>
  </si>
  <si>
    <t>AI 泛娱乐</t>
  </si>
  <si>
    <t>人脸融合</t>
  </si>
  <si>
    <t>facefusion</t>
  </si>
  <si>
    <t>融合两张图片的人脸特征，“疯狂变脸”</t>
  </si>
  <si>
    <t>https://cloud.tencent.com/product/facefusion</t>
  </si>
  <si>
    <t>人脸试妆</t>
  </si>
  <si>
    <t>fmu</t>
  </si>
  <si>
    <t>自然、精准、高效的人脸美化服务</t>
  </si>
  <si>
    <t>https://cloud.tencent.com/product/fmu</t>
  </si>
  <si>
    <t>人像变换</t>
  </si>
  <si>
    <t>ft</t>
  </si>
  <si>
    <t>实现年龄变化、性别切换的人像变换效果</t>
  </si>
  <si>
    <t>https://cloud.tencent.com/product/ft</t>
  </si>
  <si>
    <t>手势识别</t>
  </si>
  <si>
    <t>gr</t>
  </si>
  <si>
    <t>解锁人机交互新方式，让生活更智能</t>
  </si>
  <si>
    <t>https://cloud.tencent.com/product/gr</t>
  </si>
  <si>
    <t>AI 行业应用</t>
  </si>
  <si>
    <t>智能保险助手</t>
  </si>
  <si>
    <t>cii</t>
  </si>
  <si>
    <t>AI 辅助医疗票据结构化，给出核保结论</t>
  </si>
  <si>
    <t>https://cloud.tencent.com/product/cii</t>
  </si>
  <si>
    <t>物联网</t>
  </si>
  <si>
    <t>物联平台服务</t>
  </si>
  <si>
    <t>物联网开发平台</t>
  </si>
  <si>
    <t>iotexplorer</t>
  </si>
  <si>
    <t>高效便捷的物联网开发服务</t>
  </si>
  <si>
    <t>https://cloud.tencent.com/product/iotexplorer</t>
  </si>
  <si>
    <t>物联使能</t>
  </si>
  <si>
    <t>iotenable</t>
  </si>
  <si>
    <t>物联网 SaaS 托管与腾讯能力集成</t>
  </si>
  <si>
    <t>https://cloud.tencent.com/product/iotenable</t>
  </si>
  <si>
    <t>物联设备服务</t>
  </si>
  <si>
    <t>物联网智能视频服务(行业版)</t>
  </si>
  <si>
    <t>iot-video-industry</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</si>
  <si>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</si>
  <si>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</si>
  <si>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物联网智能视频服务(消费版)</t>
  </si>
  <si>
    <t>iot-video</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</si>
  <si>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</si>
  <si>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</si>
  <si>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物联网通信</t>
  </si>
  <si>
    <t>iothub</t>
  </si>
  <si>
    <t>帮助开发者快速搭建物联网应用平台</t>
  </si>
  <si>
    <t>https://cloud.tencent.com/product/iothub</t>
  </si>
  <si>
    <t>腾讯物联网终端操作系统</t>
  </si>
  <si>
    <t>tos-tiny</t>
  </si>
  <si>
    <t>简洁、高效的物联网操作系统</t>
  </si>
  <si>
    <t>https://cloud.tencent.com/product/tos-tiny</t>
  </si>
  <si>
    <t>物联网络管理服务</t>
  </si>
  <si>
    <t>物联卡</t>
  </si>
  <si>
    <t>iotlink</t>
  </si>
  <si>
    <t>连接智能设备，全面管理套件</t>
  </si>
  <si>
    <t>https://cloud.tencent.com/product/iotlink</t>
  </si>
  <si>
    <t>LPWA 物联网络</t>
  </si>
  <si>
    <t>lpwa</t>
  </si>
  <si>
    <t>大容量、广覆盖的物联通讯接入服务</t>
  </si>
  <si>
    <t>https://cloud.tencent.com/product/lpwa</t>
  </si>
  <si>
    <t>物联安全服务</t>
  </si>
  <si>
    <t>物联网设备身份认证</t>
  </si>
  <si>
    <t>iottid</t>
  </si>
  <si>
    <t>安全可靠的物联网设备身份认证服务</t>
  </si>
  <si>
    <t>https://cloud.tencent.com/product/iottid</t>
  </si>
  <si>
    <t>企业应用与云通信</t>
  </si>
  <si>
    <t>域名与网站</t>
  </si>
  <si>
    <t>域名注册</t>
  </si>
  <si>
    <t>domain</t>
  </si>
  <si>
    <t>专业域名服务，安全、省心、可信赖</t>
  </si>
  <si>
    <t>https://cloud.tencent.com/product/domain</t>
  </si>
  <si>
    <t>DNS 解析 DNSPod</t>
  </si>
  <si>
    <t>cns</t>
  </si>
  <si>
    <t>提供稳定、安全、快速的智能解析服务</t>
  </si>
  <si>
    <t>https://cloud.tencent.com/product/cns</t>
  </si>
  <si>
    <t>网站备案</t>
  </si>
  <si>
    <t>ba</t>
  </si>
  <si>
    <t>备案备多久，云服务免费用多久</t>
  </si>
  <si>
    <t>https://cloud.tencent.com/product/ba</t>
  </si>
  <si>
    <t>SSL 证书</t>
  </si>
  <si>
    <t>ssl</t>
  </si>
  <si>
    <t>一站式数字证书管理服务</t>
  </si>
  <si>
    <t>https://cloud.tencent.com/product/ssl</t>
  </si>
  <si>
    <t>证书监控 SSLPod</t>
  </si>
  <si>
    <t>sslpod</t>
  </si>
  <si>
    <t>全方位的 HTTPS 安全评级管理、监控服务</t>
  </si>
  <si>
    <t>https://cloud.tencent.com/product/sslpod</t>
  </si>
  <si>
    <t>移动解析 HTTPDNS</t>
  </si>
  <si>
    <t>httpdns</t>
  </si>
  <si>
    <t>快速、稳定、准确、防劫持</t>
  </si>
  <si>
    <t>https://cloud.tencent.com/product/httpdns</t>
  </si>
  <si>
    <t>检测工具</t>
  </si>
  <si>
    <t>tools</t>
  </si>
  <si>
    <t>自动诊断域名、证书状态，保障网站安全</t>
  </si>
  <si>
    <t>https://cloud.tencent.com/product/tools</t>
  </si>
  <si>
    <t>私有域解析 Private DNS</t>
  </si>
  <si>
    <t>privatedns</t>
  </si>
  <si>
    <t>安全、稳定、高效的私有域名解析服务</t>
  </si>
  <si>
    <t>https://cloud.tencent.com/product/privatedns</t>
  </si>
  <si>
    <t>代码签名证书</t>
  </si>
  <si>
    <t>csc</t>
  </si>
  <si>
    <t>安全可靠的代码签名证书服务</t>
  </si>
  <si>
    <t>https://cloud.tencent.com/product/csc</t>
  </si>
  <si>
    <t>Discuz!</t>
  </si>
  <si>
    <t>discuz</t>
  </si>
  <si>
    <t>领先的私域流量经营和社区系统</t>
  </si>
  <si>
    <t>https://cloud.tencent.com/product/discuz</t>
  </si>
  <si>
    <t>云证通</t>
  </si>
  <si>
    <t>tdcp</t>
  </si>
  <si>
    <t>统一的数字证件管理平台</t>
  </si>
  <si>
    <t>https://cloud.tencent.com/product/tdcp</t>
  </si>
  <si>
    <t>云通信</t>
  </si>
  <si>
    <t>即时通信 IM</t>
  </si>
  <si>
    <t>im</t>
  </si>
  <si>
    <t>承载支撑亿级 QQ 用户的通信服务</t>
  </si>
  <si>
    <t>https://cloud.tencent.com/product/im</t>
  </si>
  <si>
    <t>移动推送 TPNS</t>
  </si>
  <si>
    <t>tpns</t>
  </si>
  <si>
    <t>智能、精准、高抵达率的移动推送服务</t>
  </si>
  <si>
    <t>https://cloud.tencent.com/product/tpns</t>
  </si>
  <si>
    <t>短信</t>
  </si>
  <si>
    <t>sms</t>
  </si>
  <si>
    <t>快速稳定、简单易用、触达全球的短信服务</t>
  </si>
  <si>
    <t>https://cloud.tencent.com/product/sms</t>
  </si>
  <si>
    <t>语音消息</t>
  </si>
  <si>
    <t>vms</t>
  </si>
  <si>
    <t>简单易用、快速接入的语音短信服务</t>
  </si>
  <si>
    <t>https://cloud.tencent.com/product/vms</t>
  </si>
  <si>
    <t>邮件推送</t>
  </si>
  <si>
    <t>ses</t>
  </si>
  <si>
    <t>简单快速，精准高效的邮件推送服务</t>
  </si>
  <si>
    <t>https://cloud.tencent.com/product/ses</t>
  </si>
  <si>
    <t>号码认证</t>
  </si>
  <si>
    <t>nvs</t>
  </si>
  <si>
    <t>提供一键登录、本机校验两大功能</t>
  </si>
  <si>
    <t>https://cloud.tencent.com/product/nvs</t>
  </si>
  <si>
    <t>移动网络加速</t>
  </si>
  <si>
    <t>mna</t>
  </si>
  <si>
    <t>在4G/5G网络下，提供网络加速服务</t>
  </si>
  <si>
    <t>https://cloud.tencent.com/product/mna</t>
  </si>
  <si>
    <t>区块链</t>
  </si>
  <si>
    <t>TBaaS</t>
  </si>
  <si>
    <t>tbaas</t>
  </si>
  <si>
    <t>低门槛，一站式接入的区块链服务</t>
  </si>
  <si>
    <t>https://cloud.tencent.com/product/tbaas</t>
  </si>
  <si>
    <t>动产质押区块链登记系统</t>
  </si>
  <si>
    <t>tbpr</t>
  </si>
  <si>
    <t>安全可信的大宗商品仓单供应链金融服务</t>
  </si>
  <si>
    <t>https://cloud.tencent.com/product/tbpr</t>
  </si>
  <si>
    <t>区块链可信取证</t>
  </si>
  <si>
    <t>btoe</t>
  </si>
  <si>
    <t>在线实时取证、固证、公证服务</t>
  </si>
  <si>
    <t>https://cloud.tencent.com/product/btoe</t>
  </si>
  <si>
    <t>分布式身份</t>
  </si>
  <si>
    <t>tdid</t>
  </si>
  <si>
    <t>可信数字身份与数据交换基础服务</t>
  </si>
  <si>
    <t>https://cloud.tencent.com/product/tdid</t>
  </si>
  <si>
    <t>企业应用</t>
  </si>
  <si>
    <t>智慧会务</t>
  </si>
  <si>
    <t>tcc</t>
  </si>
  <si>
    <t>在线化、数字化、无纸化的会议助手</t>
  </si>
  <si>
    <t>https://cloud.tencent.com/product/tcc</t>
  </si>
  <si>
    <t>腾讯云 IDaaS</t>
  </si>
  <si>
    <t>tcid</t>
  </si>
  <si>
    <t>快速实现账户同步及数据打通</t>
  </si>
  <si>
    <t>https://cloud.tencent.com/product/tcid</t>
  </si>
  <si>
    <t>企业集成服务</t>
  </si>
  <si>
    <t>eis</t>
  </si>
  <si>
    <t>全面、开放的企业级云端集成平台</t>
  </si>
  <si>
    <t>https://cloud.tencent.com/product/eis</t>
  </si>
  <si>
    <t>品牌经营管家</t>
  </si>
  <si>
    <t>bma</t>
  </si>
  <si>
    <t>品牌打假、舆情监控、经营合规等</t>
  </si>
  <si>
    <t>https://cloud.tencent.com/product/bma</t>
  </si>
  <si>
    <t>神笔低代码平台</t>
  </si>
  <si>
    <t>shenbi</t>
  </si>
  <si>
    <t>像画画一样快速搭建多终端企业级应用</t>
  </si>
  <si>
    <t>https://cloud.tencent.com/product/shenbi</t>
  </si>
  <si>
    <t>腾讯问卷</t>
  </si>
  <si>
    <t>survey</t>
  </si>
  <si>
    <t>个性专业安全的一站式调查研究服务平台</t>
  </si>
  <si>
    <t>https://cloud.tencent.com/product/survey</t>
  </si>
  <si>
    <t>腾讯企点</t>
  </si>
  <si>
    <t>qidian</t>
  </si>
  <si>
    <t>数字化全渠道 客户沟通互动平台</t>
  </si>
  <si>
    <t>https://cloud.tencent.com/product/qidian</t>
  </si>
  <si>
    <t>腾讯电子签 SaaS 版</t>
  </si>
  <si>
    <t>ess</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</si>
  <si>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</si>
  <si>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</si>
  <si>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腾讯电子签集成版</t>
  </si>
  <si>
    <t>ess-integration</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</si>
  <si>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</si>
  <si>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</si>
  <si>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企业通信</t>
  </si>
  <si>
    <t>云呼叫中心</t>
  </si>
  <si>
    <t>ccc</t>
  </si>
  <si>
    <t>提供便捷的互动式呼叫中心管理服务</t>
  </si>
  <si>
    <t>https://cloud.tencent.com/product/ccc</t>
  </si>
  <si>
    <t>办公协同</t>
  </si>
  <si>
    <t>腾讯会议</t>
  </si>
  <si>
    <t>tm</t>
  </si>
  <si>
    <t>“云+端+AI”云视频会议解决方案</t>
  </si>
  <si>
    <t>https://cloud.tencent.com/product/tm</t>
  </si>
  <si>
    <t>腾讯文档企业版</t>
  </si>
  <si>
    <t>tde</t>
  </si>
  <si>
    <t>支持文档协作，多格式预览，文件存储及共享</t>
  </si>
  <si>
    <t>https://cloud.tencent.com/product/tde</t>
  </si>
  <si>
    <t>TAPD 敏捷项目管理</t>
  </si>
  <si>
    <t>tapd</t>
  </si>
  <si>
    <t>提供贯穿敏捷研发生命周期的一站式服务</t>
  </si>
  <si>
    <t>https://cloud.tencent.com/product/tapd</t>
  </si>
  <si>
    <t>腾讯乐享</t>
  </si>
  <si>
    <t>lexiang</t>
  </si>
  <si>
    <t>一站式企业社区</t>
  </si>
  <si>
    <t>https://cloud.tencent.com/product/lexiang</t>
  </si>
  <si>
    <t>腾讯HR助手</t>
  </si>
  <si>
    <t>hrm</t>
  </si>
  <si>
    <t>提供优质的 e-HR 产品与服务</t>
  </si>
  <si>
    <t>https://cloud.tencent.com/product/hrm</t>
  </si>
  <si>
    <t>腾讯企业邮</t>
  </si>
  <si>
    <t>exmail</t>
  </si>
  <si>
    <t>全面、专业、专属定制的企业邮件服务</t>
  </si>
  <si>
    <t>https://cloud.tencent.com/product/exmail</t>
  </si>
  <si>
    <t>企业服务</t>
  </si>
  <si>
    <t>商标注册</t>
  </si>
  <si>
    <t>tmr</t>
  </si>
  <si>
    <t>专业顾问一对一， 为企业品牌保驾护航</t>
  </si>
  <si>
    <t>https://cloud.tencent.com/product/tmr</t>
  </si>
  <si>
    <t>版权登记</t>
  </si>
  <si>
    <t>crr</t>
  </si>
  <si>
    <t>简单便捷的版权登记服务，保护著作权人权益。</t>
  </si>
  <si>
    <t>https://cloud.tencent.com/product/crr</t>
  </si>
  <si>
    <t>增值电信</t>
  </si>
  <si>
    <t>vat</t>
  </si>
  <si>
    <t>企业经营准入需求，保证产品上线合法性</t>
  </si>
  <si>
    <t>https://cloud.tencent.com/product/vat</t>
  </si>
  <si>
    <t>工商注册</t>
  </si>
  <si>
    <t>br</t>
  </si>
  <si>
    <t>一站式工商注册服务体系</t>
  </si>
  <si>
    <t>https://cloud.tencent.com/product/br</t>
  </si>
  <si>
    <t>网站建设</t>
  </si>
  <si>
    <t>wds</t>
  </si>
  <si>
    <t>强大的建站系统以及专属设计师服务</t>
  </si>
  <si>
    <t>https://cloud.tencent.com/product/wds</t>
  </si>
  <si>
    <t>行业应用</t>
  </si>
  <si>
    <t>教育服务</t>
  </si>
  <si>
    <t>数学作业批改</t>
  </si>
  <si>
    <t>hcm</t>
  </si>
  <si>
    <t>拍照改作业，3秒搞定</t>
  </si>
  <si>
    <t>https://cloud.tencent.com/product/hcm</t>
  </si>
  <si>
    <t>英文作文批改</t>
  </si>
  <si>
    <t>ecc</t>
  </si>
  <si>
    <t>一键拍照，轻松批改英语作文</t>
  </si>
  <si>
    <t>https://cloud.tencent.com/product/ecc</t>
  </si>
  <si>
    <t>腾学汇</t>
  </si>
  <si>
    <t>tlab</t>
  </si>
  <si>
    <t>一站式的“教、学、练、训”在线平台</t>
  </si>
  <si>
    <t>https://cloud.tencent.com/product/tlab</t>
  </si>
  <si>
    <t>互动白板</t>
  </si>
  <si>
    <t>tiw</t>
  </si>
  <si>
    <t>实时流畅、功能全面在线互动白板服务</t>
  </si>
  <si>
    <t>https://cloud.tencent.com/product/tiw</t>
  </si>
  <si>
    <t>AI 互动课开发套件</t>
  </si>
  <si>
    <t>aics</t>
  </si>
  <si>
    <t>为双师课堂提供基于 AI 的智能互动能力</t>
  </si>
  <si>
    <t>https://cloud.tencent.com/product/aics</t>
  </si>
  <si>
    <t>招生通</t>
  </si>
  <si>
    <t>eoe</t>
  </si>
  <si>
    <t>院校招生一体化平台</t>
  </si>
  <si>
    <t>https://cloud.tencent.com/product/eoe</t>
  </si>
  <si>
    <t>1+X 认证</t>
  </si>
  <si>
    <t>xcert</t>
  </si>
  <si>
    <t>1+X职业技能等级证书的考核服务</t>
  </si>
  <si>
    <t>https://cloud.tencent.com/product/xcert</t>
  </si>
  <si>
    <t>私域直播</t>
  </si>
  <si>
    <t>ptl</t>
  </si>
  <si>
    <t>一分钟搭建企业专属直播间</t>
  </si>
  <si>
    <t>https://cloud.tencent.com/product/ptl</t>
  </si>
  <si>
    <t>云课堂</t>
  </si>
  <si>
    <t>ocl</t>
  </si>
  <si>
    <t>教育培训OMO课堂转型工具</t>
  </si>
  <si>
    <t>https://cloud.tencent.com/product/ocl</t>
  </si>
  <si>
    <t>智聆口语评测（中文版）</t>
  </si>
  <si>
    <t>soe-c</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</si>
  <si>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</si>
  <si>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</si>
  <si>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智聆口语评测（英文版）</t>
  </si>
  <si>
    <t>soe-e</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</si>
  <si>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</si>
  <si>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</si>
  <si>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建筑服务</t>
  </si>
  <si>
    <t>腾讯智慧建筑管理平台</t>
  </si>
  <si>
    <t>weiling</t>
  </si>
  <si>
    <t>智慧建筑场景的物联网类操作系统</t>
  </si>
  <si>
    <t>https://cloud.tencent.com/product/weiling</t>
  </si>
  <si>
    <t>腾讯智慧建筑运营系统</t>
  </si>
  <si>
    <t>weilingview</t>
  </si>
  <si>
    <t>数字孪生，全景运营，智慧建筑的指挥中心</t>
  </si>
  <si>
    <t>https://cloud.tencent.com/product/weilingview</t>
  </si>
  <si>
    <t>腾讯智慧建筑 AI 能效</t>
  </si>
  <si>
    <t>weilingenergy</t>
  </si>
  <si>
    <t>物联网技术实现建筑能耗精细化管理</t>
  </si>
  <si>
    <t>https://cloud.tencent.com/product/weilingenergy</t>
  </si>
  <si>
    <t>腾讯一码通</t>
  </si>
  <si>
    <t>ymt</t>
  </si>
  <si>
    <t>基于身份识别的智慧物业解决方案</t>
  </si>
  <si>
    <t>https://cloud.tencent.com/product/ymt</t>
  </si>
  <si>
    <t>腾讯智慧视觉分析系统</t>
  </si>
  <si>
    <t>tiv</t>
  </si>
  <si>
    <t>精准挖掘海量视频价值</t>
  </si>
  <si>
    <t>https://cloud.tencent.com/product/tiv</t>
  </si>
  <si>
    <t>游戏服务</t>
  </si>
  <si>
    <t>游戏联机对战引擎</t>
  </si>
  <si>
    <t>mgobe</t>
  </si>
  <si>
    <t>实时、弹性扩容，高性能联机对战服务</t>
  </si>
  <si>
    <t>https://cloud.tencent.com/product/mgobe</t>
  </si>
  <si>
    <t>游戏多媒体引擎</t>
  </si>
  <si>
    <t>gme</t>
  </si>
  <si>
    <t>QQ 底层技术开放，玩转游戏音视频</t>
  </si>
  <si>
    <t>https://cloud.tencent.com/product/gme</t>
  </si>
  <si>
    <t>游戏服务器伸缩</t>
  </si>
  <si>
    <t>gse</t>
  </si>
  <si>
    <t>跨平台专用游戏服务器托管服务</t>
  </si>
  <si>
    <t>https://cloud.tencent.com/product/gse</t>
  </si>
  <si>
    <t>游戏玩家匹配</t>
  </si>
  <si>
    <t>gpm</t>
  </si>
  <si>
    <t>灵活、强大的游戏玩家匹配服务</t>
  </si>
  <si>
    <t>https://cloud.tencent.com/product/gpm</t>
  </si>
  <si>
    <t>移动服务</t>
  </si>
  <si>
    <t>腾讯客户端性能分析</t>
  </si>
  <si>
    <t>qapm</t>
  </si>
  <si>
    <t>App 性能测试与监控</t>
  </si>
  <si>
    <t>https://cloud.tencent.com/product/qapm</t>
  </si>
  <si>
    <t>正版曲库直通车</t>
  </si>
  <si>
    <t>ame</t>
  </si>
  <si>
    <t>快速、稳定、智能的正版曲库服务</t>
  </si>
  <si>
    <t>https://cloud.tencent.com/product/ame</t>
  </si>
  <si>
    <t>正版图库直通车</t>
  </si>
  <si>
    <t>ape</t>
  </si>
  <si>
    <t>海量，快速，正版图片素材服务</t>
  </si>
  <si>
    <t>https://cloud.tencent.com/product/ape</t>
  </si>
  <si>
    <t>金融服务</t>
  </si>
  <si>
    <t>企业收付平台</t>
  </si>
  <si>
    <t>cpdp</t>
  </si>
  <si>
    <t>连接企业与银行的收单分账服务</t>
  </si>
  <si>
    <t>https://cloud.tencent.com/product/cpdp</t>
  </si>
  <si>
    <t>云支付</t>
  </si>
  <si>
    <t>cpay</t>
  </si>
  <si>
    <t>轻量化、可扩展的聚合支付产品</t>
  </si>
  <si>
    <t>https://cloud.tencent.com/product/cpay</t>
  </si>
  <si>
    <t>金融资源聚合平台</t>
  </si>
  <si>
    <t>solar</t>
  </si>
  <si>
    <t>针对金融行业的一站式运营管控平台</t>
  </si>
  <si>
    <t>https://cloud.tencent.com/product/solar</t>
  </si>
  <si>
    <t>移动金融开发平台</t>
  </si>
  <si>
    <t>tmf</t>
  </si>
  <si>
    <t>一站式移动金融开发平台</t>
  </si>
  <si>
    <t>https://cloud.tencent.com/product/tmf</t>
  </si>
  <si>
    <t>金融专有云开发测试平台</t>
  </si>
  <si>
    <t>fpcrdtp</t>
  </si>
  <si>
    <t>金融专有云产品的金融公有云环境版本</t>
  </si>
  <si>
    <t>https://cloud.tencent.com/product/fpcrdtp</t>
  </si>
  <si>
    <t>供应链金融</t>
  </si>
  <si>
    <t>tscf</t>
  </si>
  <si>
    <t>解决中小企业融资难、融资贵的问题</t>
  </si>
  <si>
    <t>https://cloud.tencent.com/product/tscf</t>
  </si>
  <si>
    <t>企业金融服务平台</t>
  </si>
  <si>
    <t>tefp</t>
  </si>
  <si>
    <t>中小企业融资信息服务平台</t>
  </si>
  <si>
    <t>https://cloud.tencent.com/product/tefp</t>
  </si>
  <si>
    <t>政务服务</t>
  </si>
  <si>
    <t>智慧党建</t>
  </si>
  <si>
    <t>spb</t>
  </si>
  <si>
    <t>以“互联网+”打造智慧党建新模式</t>
  </si>
  <si>
    <t>https://cloud.tencent.com/product/spb</t>
  </si>
  <si>
    <t>腾讯数字农村</t>
  </si>
  <si>
    <t>tdc</t>
  </si>
  <si>
    <t>打造面向乡村的数字化综合服务平台</t>
  </si>
  <si>
    <t>https://cloud.tencent.com/product/tdc</t>
  </si>
  <si>
    <t>汽车服务</t>
  </si>
  <si>
    <t>网约车系统</t>
  </si>
  <si>
    <t>chs</t>
  </si>
  <si>
    <t>行业前沿的网约车全景配套系统</t>
  </si>
  <si>
    <t>https://cloud.tencent.com/product/chs</t>
  </si>
  <si>
    <t>企业出行服务系统</t>
  </si>
  <si>
    <t>bmss</t>
  </si>
  <si>
    <t>专业的对公用车服务系统</t>
  </si>
  <si>
    <t>https://cloud.tencent.com/product/bmss</t>
  </si>
  <si>
    <t>汽车精准获客服务</t>
  </si>
  <si>
    <t>apcas</t>
  </si>
  <si>
    <t>人群洞察与潜客预判，助力车企营销</t>
  </si>
  <si>
    <t>https://cloud.tencent.com/product/apcas</t>
  </si>
  <si>
    <t>汽车租赁系统</t>
  </si>
  <si>
    <t>crsys</t>
  </si>
  <si>
    <t>私有、安全的汽车租赁系统</t>
  </si>
  <si>
    <t>https://cloud.tencent.com/product/crsys</t>
  </si>
  <si>
    <t>新能源监控与转发平台</t>
  </si>
  <si>
    <t>evmp</t>
  </si>
  <si>
    <t>安全高效的新能源车辆实时监控服务</t>
  </si>
  <si>
    <t>https://cloud.tencent.com/product/evmp</t>
  </si>
  <si>
    <t>包车系统</t>
  </si>
  <si>
    <t>ccsys</t>
  </si>
  <si>
    <t>面向包车行业，提供端到系统的包车业务</t>
  </si>
  <si>
    <t>https://cloud.tencent.com/product/ccsys</t>
  </si>
  <si>
    <t>企业微信汽车行业版</t>
  </si>
  <si>
    <t>wav</t>
  </si>
  <si>
    <t>基于企业微信的汽车行业私域流量运营平台</t>
  </si>
  <si>
    <t>https://cloud.tencent.com/product/wav</t>
  </si>
  <si>
    <t>顺风车系统</t>
  </si>
  <si>
    <t>hrs</t>
  </si>
  <si>
    <t>助力企业快速构建顺风车系统</t>
  </si>
  <si>
    <t>https://cloud.tencent.com/product/hrs</t>
  </si>
  <si>
    <t>汽车智能网联产品套件</t>
  </si>
  <si>
    <t>vicpk</t>
  </si>
  <si>
    <t>稳定安全、可灵活接入的智能网联产品套件</t>
  </si>
  <si>
    <t>https://cloud.tencent.com/product/vicpk</t>
  </si>
  <si>
    <t>文旅服务</t>
  </si>
  <si>
    <t>数字文博采集与建模</t>
  </si>
  <si>
    <t>dmam</t>
  </si>
  <si>
    <t>720°实景漫游、虚拟漫游、文物三维互动</t>
  </si>
  <si>
    <t>https://cloud.tencent.com/product/dmam</t>
  </si>
  <si>
    <t>数字峰会平台</t>
  </si>
  <si>
    <t>dmp</t>
  </si>
  <si>
    <t>会前会中会后全周期云峰会解决方案</t>
  </si>
  <si>
    <t>https://cloud.tencent.com/product/dmp</t>
  </si>
  <si>
    <t>能源服务</t>
  </si>
  <si>
    <t>腾讯云综能工场</t>
  </si>
  <si>
    <t>energy-studio</t>
  </si>
  <si>
    <t> 积木式组装您的综合能源平台</t>
  </si>
  <si>
    <t>https://cloud.tencent.com/product/energy-studio</t>
  </si>
  <si>
    <t>碳引擎</t>
  </si>
  <si>
    <t>tan</t>
  </si>
  <si>
    <t>精准、灵活的拖拽式碳排放自动计算工具</t>
  </si>
  <si>
    <t>https://cloud.tencent.com/product/tan</t>
  </si>
  <si>
    <t>仿真云</t>
  </si>
  <si>
    <t>cloudsim</t>
  </si>
  <si>
    <t>多块好省的仿真高性能计算服务</t>
  </si>
  <si>
    <t>https://cloud.tencent.com/product/cloudsim</t>
  </si>
  <si>
    <t>医疗服务</t>
  </si>
  <si>
    <t>智能导诊</t>
  </si>
  <si>
    <t>ig</t>
  </si>
  <si>
    <t>分诊导诊、医务咨询等智能导医服务</t>
  </si>
  <si>
    <t>https://cloud.tencent.com/product/ig</t>
  </si>
  <si>
    <t>AI 就医助手</t>
  </si>
  <si>
    <t>ama</t>
  </si>
  <si>
    <t>患者就医的移动门诊咨询台</t>
  </si>
  <si>
    <t>https://cloud.tencent.com/product/ama</t>
  </si>
  <si>
    <t>AI 临床助手</t>
  </si>
  <si>
    <t>aca</t>
  </si>
  <si>
    <t>智能临床助手，提升医疗效率</t>
  </si>
  <si>
    <t>https://cloud.tencent.com/product/aca</t>
  </si>
  <si>
    <t>智能预问诊</t>
  </si>
  <si>
    <t>ipc</t>
  </si>
  <si>
    <t>智能模拟医生问诊，提前收集患者病情</t>
  </si>
  <si>
    <t>https://cloud.tencent.com/product/ipc</t>
  </si>
  <si>
    <t>医疗报告结构化</t>
  </si>
  <si>
    <t>mrs</t>
  </si>
  <si>
    <t>高效专业的结构化提取服务</t>
  </si>
  <si>
    <t>https://cloud.tencent.com/product/mrs</t>
  </si>
  <si>
    <t>精准预约</t>
  </si>
  <si>
    <t>aipa</t>
  </si>
  <si>
    <t>智能、精准的医患匹配服务</t>
  </si>
  <si>
    <t>https://cloud.tencent.com/product/aipa</t>
  </si>
  <si>
    <t>开发者服务</t>
  </si>
  <si>
    <t>监控与运维</t>
  </si>
  <si>
    <t>云拨测</t>
  </si>
  <si>
    <t>cat</t>
  </si>
  <si>
    <t>网站、域名、后台接口的智能监控服务</t>
  </si>
  <si>
    <t>https://cloud.tencent.com/product/cat</t>
  </si>
  <si>
    <t>应用性能观测</t>
  </si>
  <si>
    <t>apm</t>
  </si>
  <si>
    <t>按量</t>
  </si>
  <si>
    <t>一站式应用性能监控解决方案</t>
  </si>
  <si>
    <t>https://cloud.tencent.com/product/apm</t>
  </si>
  <si>
    <t>前端性能监控</t>
  </si>
  <si>
    <t>rum</t>
  </si>
  <si>
    <t>一站式前端性能质量监控解决方案</t>
  </si>
  <si>
    <t>https://cloud.tencent.com/product/rum</t>
  </si>
  <si>
    <t>云监控</t>
  </si>
  <si>
    <t>cm</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</si>
  <si>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</si>
  <si>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</si>
  <si>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Prometheus 监控服务</t>
  </si>
  <si>
    <t>tmp</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</si>
  <si>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</si>
  <si>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</si>
  <si>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</si>
  <si>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混沌演练平台</t>
  </si>
  <si>
    <t>cfg</t>
  </si>
  <si>
    <t>遵循混沌工程实验原理的故障演练平台</t>
  </si>
  <si>
    <t>https://cloud.tencent.com/product/cfg</t>
  </si>
  <si>
    <t>开发者工具</t>
  </si>
  <si>
    <t>压测大师</t>
  </si>
  <si>
    <t>lm</t>
  </si>
  <si>
    <t>服务器压测解决方案</t>
  </si>
  <si>
    <t>https://cloud.tencent.com/product/lm</t>
  </si>
  <si>
    <t>腾讯云代码分析</t>
  </si>
  <si>
    <t>tcap</t>
  </si>
  <si>
    <t>云原生、分布式、高性能的代码分析平台</t>
  </si>
  <si>
    <t>https://cloud.tencent.com/product/tcap</t>
  </si>
  <si>
    <t>测试服务</t>
  </si>
  <si>
    <t>wetest</t>
  </si>
  <si>
    <t>快速、高效、低成本的云端测试服务</t>
  </si>
  <si>
    <t>https://cloud.tencent.com/product/wetest</t>
  </si>
  <si>
    <t>CODING DevOps</t>
  </si>
  <si>
    <t>coding</t>
  </si>
  <si>
    <t>一站式 DevOps，提升研发效能</t>
  </si>
  <si>
    <t>https://cloud.tencent.com/product/coding</t>
  </si>
  <si>
    <t>云资源管理</t>
  </si>
  <si>
    <t>腾讯云助手</t>
  </si>
  <si>
    <t>tca</t>
  </si>
  <si>
    <t>移动管理腾讯云账户、云资源</t>
  </si>
  <si>
    <t>https://cloud.tencent.com/product/tca</t>
  </si>
  <si>
    <t>云 API</t>
  </si>
  <si>
    <t>api</t>
  </si>
  <si>
    <t>以接口的形式访问腾讯云的各类资源</t>
  </si>
  <si>
    <t>https://cloud.tencent.com/product/api</t>
  </si>
  <si>
    <t>命令行工具</t>
  </si>
  <si>
    <t>cli</t>
  </si>
  <si>
    <t>快速轻松地调用云 API 管理您的云资源</t>
  </si>
  <si>
    <t>https://cloud.tencent.com/product/cli</t>
  </si>
  <si>
    <t>资源编排 TIC</t>
  </si>
  <si>
    <t>tic</t>
  </si>
  <si>
    <t>高效安全的基础架构管理平台</t>
  </si>
  <si>
    <t>https://cloud.tencent.com/product/tic</t>
  </si>
  <si>
    <t>云顾问</t>
  </si>
  <si>
    <t>advisor</t>
  </si>
  <si>
    <t>值得信赖的云资源优化顾问</t>
  </si>
  <si>
    <t>https://cloud.tencent.com/product/advisor</t>
  </si>
  <si>
    <t>管理与审计</t>
  </si>
  <si>
    <t>访问管理</t>
  </si>
  <si>
    <t>cam</t>
  </si>
  <si>
    <t>便捷、安全的权限分配和子用户管理服务</t>
  </si>
  <si>
    <t>https://cloud.tencent.com/product/cam</t>
  </si>
  <si>
    <t>集团账号管理</t>
  </si>
  <si>
    <t>organization</t>
  </si>
  <si>
    <t>基于权限的腾讯云多账号管理服务</t>
  </si>
  <si>
    <t>https://cloud.tencent.com/product/organization</t>
  </si>
  <si>
    <t>商业流程服务</t>
  </si>
  <si>
    <t>bpaas</t>
  </si>
  <si>
    <t>标准、规范、电子化的云资源流程管理</t>
  </si>
  <si>
    <t>https://cloud.tencent.com/product/bpaas</t>
  </si>
  <si>
    <t>账号安全服务</t>
  </si>
  <si>
    <t>acss</t>
  </si>
  <si>
    <t>提供账号安全保障服务</t>
  </si>
  <si>
    <t>https://cloud.tencent.com/product/acss</t>
  </si>
  <si>
    <t>云审计</t>
  </si>
  <si>
    <t>cloudaudit</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</si>
  <si>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</si>
  <si>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</si>
  <si>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账号威胁发现</t>
  </si>
  <si>
    <t>atd</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</si>
  <si>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</si>
  <si>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</si>
  <si>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应用程序集成</t>
  </si>
  <si>
    <t>应用与服务编排工作流</t>
  </si>
  <si>
    <t>asw</t>
  </si>
  <si>
    <t>可视化编排腾讯云服务形成工作流模板</t>
  </si>
  <si>
    <t>https://cloud.tencent.com/product/asw</t>
  </si>
  <si>
    <t>设计协同管理工具</t>
  </si>
  <si>
    <t>设计协作平台</t>
  </si>
  <si>
    <t>codesign</t>
  </si>
  <si>
    <t>一站式高效产品设计协作平台</t>
  </si>
  <si>
    <t>https://cloud.tencent.com/product/codesign</t>
  </si>
  <si>
    <t>泰山创意创作</t>
  </si>
  <si>
    <t>taidc</t>
  </si>
  <si>
    <t>秒速生产海量创意素材</t>
  </si>
  <si>
    <t>https://cloud.tencent.com/product/taidc</t>
  </si>
  <si>
    <t>地域标识</t>
  </si>
  <si>
    <t>cvm机型列表</t>
  </si>
  <si>
    <t>cvm机型_配置列表</t>
  </si>
  <si>
    <t>emr_cvm机型列表</t>
  </si>
  <si>
    <t>emr_cvm机型_配置列表</t>
  </si>
  <si>
    <t>region列表</t>
  </si>
  <si>
    <t>广州</t>
  </si>
  <si>
    <t>_x000D_
 ap-guangzhou</t>
  </si>
  <si>
    <t>_x000D_
ap-shanghai</t>
  </si>
  <si>
    <t>北京</t>
  </si>
  <si>
    <t>_x000D_
ap-beijing</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</si>
  <si>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</si>
  <si>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</si>
  <si>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</si>
  <si>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</si>
  <si>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</si>
  <si>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</si>
  <si>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</si>
  <si>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</si>
  <si>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</si>
  <si>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</si>
  <si>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</si>
  <si>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</si>
  <si>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</si>
  <si>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标准型 S6 - 1核 1G</t>
  </si>
  <si>
    <t>内存型 MA2</t>
  </si>
  <si>
    <t>1核 2G</t>
  </si>
  <si>
    <t>标准型 S6 - 1核 2G</t>
  </si>
  <si>
    <t>1核 4G</t>
  </si>
  <si>
    <t>标准型 S6 - 1核 4G</t>
  </si>
  <si>
    <t>2核 4G</t>
  </si>
  <si>
    <t>标准型 S6 - 2核 4G</t>
  </si>
  <si>
    <t>内存型 M6</t>
  </si>
  <si>
    <t>2核 8G</t>
  </si>
  <si>
    <t>标准型 S6 - 2核 8G</t>
  </si>
  <si>
    <t>4核 8G</t>
  </si>
  <si>
    <t>标准型 S6 - 4核 8G</t>
  </si>
  <si>
    <t>4核 16G</t>
  </si>
  <si>
    <t>标准型 S6 - 4核 16G</t>
  </si>
  <si>
    <t>内存型 M5</t>
  </si>
  <si>
    <t>8核 16G</t>
  </si>
  <si>
    <t>标准型 S6 - 8核 16G</t>
  </si>
  <si>
    <t>8核 32G</t>
  </si>
  <si>
    <t>标准型 S6 - 8核 32G</t>
  </si>
  <si>
    <t>南京</t>
  </si>
  <si>
    <t>16核 32G</t>
  </si>
  <si>
    <t>标准型 S6 - 16核 32G</t>
  </si>
  <si>
    <t>16核 64G</t>
  </si>
  <si>
    <t>标准型 S6 - 16核 64G</t>
  </si>
  <si>
    <t>成都</t>
  </si>
  <si>
    <t>32核 64G</t>
  </si>
  <si>
    <t>标准型 S6 - 32核 64G</t>
  </si>
  <si>
    <t>中国香港</t>
  </si>
  <si>
    <t>cvm_地域_机型_CPU</t>
    <phoneticPr fontId="1" type="noConversion"/>
  </si>
  <si>
    <t>cpu</t>
    <phoneticPr fontId="1" type="noConversion"/>
  </si>
  <si>
    <t>内存#</t>
    <phoneticPr fontId="1" type="noConversion"/>
  </si>
  <si>
    <t>32核 128G</t>
  </si>
  <si>
    <t>标准型 S6 - 32核 128G</t>
  </si>
  <si>
    <t>新加坡</t>
  </si>
  <si>
    <t>cvm地域_机型</t>
  </si>
  <si>
    <t>cpu#</t>
    <phoneticPr fontId="1" type="noConversion"/>
  </si>
  <si>
    <t>48核 96G</t>
  </si>
  <si>
    <t>标准型 S6 - 48核 96G</t>
  </si>
  <si>
    <t>曼谷</t>
  </si>
  <si>
    <t>48核 192G</t>
  </si>
  <si>
    <t>标准型 S6 - 48核 192G</t>
  </si>
  <si>
    <t>雅加达</t>
  </si>
  <si>
    <t>62核 216G</t>
  </si>
  <si>
    <t>标准型 S6 - 62核 216G</t>
  </si>
  <si>
    <t>孟买</t>
  </si>
  <si>
    <t>64核 256G</t>
  </si>
  <si>
    <t>标准型 S6 - 64核 256G</t>
  </si>
  <si>
    <t>首尔</t>
  </si>
  <si>
    <t>124核 432G</t>
  </si>
  <si>
    <t>标准型 S6 - 124核 432G</t>
  </si>
  <si>
    <t>东京</t>
  </si>
  <si>
    <t>标准型 SA2</t>
  </si>
  <si>
    <t>标准型 SA2 - 1核 1G</t>
  </si>
  <si>
    <t>硅谷</t>
  </si>
  <si>
    <t>标准型 SA2 - 1核 2G</t>
  </si>
  <si>
    <t>弗吉尼亚</t>
  </si>
  <si>
    <t>标准型 SA2 - 1核 4G</t>
  </si>
  <si>
    <t>法兰克福</t>
  </si>
  <si>
    <t>标准型 SA2 - 2核 4G</t>
  </si>
  <si>
    <t>莫斯科</t>
  </si>
  <si>
    <t>标准型 SA2 - 2核 8G</t>
  </si>
  <si>
    <t>内存型 M4</t>
  </si>
  <si>
    <t>标准型 SA2 - 4核 8G</t>
  </si>
  <si>
    <t>标准型 SA2 - 4核 16G</t>
  </si>
  <si>
    <t>标准型 SA2 - 8核 16G</t>
  </si>
  <si>
    <t>标准型 SA2 - 8核 32G</t>
  </si>
  <si>
    <t>内存型 M3</t>
  </si>
  <si>
    <t>标准型 SA2 - 16核 32G</t>
  </si>
  <si>
    <t>标准型 SA2 - 16核 64G</t>
  </si>
  <si>
    <t>重庆</t>
  </si>
  <si>
    <t>标准型 SA2 - 32核 64G</t>
  </si>
  <si>
    <t>标准型 SA2 - 32核 128G</t>
  </si>
  <si>
    <t>标准型 SA2 - 48核 96G</t>
  </si>
  <si>
    <t>64核 128G</t>
  </si>
  <si>
    <t>标准型 SA2 - 64核 128G</t>
  </si>
  <si>
    <t>标准型 SA2 - 64核 256G</t>
  </si>
  <si>
    <t>80核 160G</t>
  </si>
  <si>
    <t>标准型 SA2 - 80核 160G</t>
  </si>
  <si>
    <t>多伦多</t>
  </si>
  <si>
    <t>90核 224G</t>
  </si>
  <si>
    <t>标准型 SA2 - 90核 224G</t>
  </si>
  <si>
    <t>128核 256G</t>
  </si>
  <si>
    <t>标准型 SA2 - 128核 256G</t>
  </si>
  <si>
    <t>内存型 M2</t>
  </si>
  <si>
    <t>160核 320G</t>
  </si>
  <si>
    <t>标准型 SA2 - 160核 320G</t>
  </si>
  <si>
    <t>180核 464G</t>
  </si>
  <si>
    <t>标准型 SA2 - 180核 464G</t>
  </si>
  <si>
    <t>标准型 S5</t>
  </si>
  <si>
    <t>标准型 S5 - 1核 2G</t>
  </si>
  <si>
    <t>标准型 S5 - 1核 4G</t>
  </si>
  <si>
    <t>标准型 S5 - 2核 4G</t>
  </si>
  <si>
    <t>标准型 S5 - 2核 8G</t>
  </si>
  <si>
    <t>标准型 S5 - 4核 8G</t>
  </si>
  <si>
    <t>标准型 S5 - 4核 16G</t>
  </si>
  <si>
    <t>标准型 S5 - 8核 16G</t>
  </si>
  <si>
    <t>标准型 S5 - 8核 32G</t>
  </si>
  <si>
    <t>标准型 S5 - 16核 32G</t>
  </si>
  <si>
    <t>标准型 S5 - 16核 64G</t>
  </si>
  <si>
    <t>24核 48G</t>
  </si>
  <si>
    <t>标准型 S5 - 24核 48G</t>
  </si>
  <si>
    <t>24核 96G</t>
  </si>
  <si>
    <t>标准型 S5 - 24核 96G</t>
  </si>
  <si>
    <t>标准型 S5 - 32核 64G</t>
  </si>
  <si>
    <t>内存型 M1</t>
  </si>
  <si>
    <t>标准型 S5 - 32核 128G</t>
  </si>
  <si>
    <t>标准型 S5 - 48核 96G</t>
  </si>
  <si>
    <t>计算型 C6</t>
  </si>
  <si>
    <t>标准型 S5 - 48核 192G</t>
  </si>
  <si>
    <t>标准型 S5 - 64核 256G</t>
  </si>
  <si>
    <t>计算型 C5</t>
  </si>
  <si>
    <t>标准存储增强型 S5se</t>
  </si>
  <si>
    <t>标准存储增强型 S5se - 4核 16G</t>
  </si>
  <si>
    <t>标准存储增强型 S5se - 8核 16G</t>
  </si>
  <si>
    <t>标准存储增强型 S5se - 8核 32G</t>
  </si>
  <si>
    <t>标准存储增强型 S5se - 16核 32G</t>
  </si>
  <si>
    <t>标准存储增强型 S5se - 16核 64G</t>
  </si>
  <si>
    <t>计算型 C4</t>
  </si>
  <si>
    <t>标准存储增强型 S5se - 32核 64G</t>
  </si>
  <si>
    <t>标准存储增强型 S5se - 32核 128G</t>
  </si>
  <si>
    <t>68核 316G</t>
  </si>
  <si>
    <t>标准存储增强型 S5se - 68核 316G</t>
  </si>
  <si>
    <t>标准型 SA3 - 1核 1G</t>
  </si>
  <si>
    <t>标准型 SA3 - 1核 2G</t>
  </si>
  <si>
    <t>标准型 SA3 - 1核 4G</t>
  </si>
  <si>
    <t>标准型 SA3 - 2核 4G</t>
  </si>
  <si>
    <t>标准型 SA3 - 2核 8G</t>
  </si>
  <si>
    <t>标准型 SA3 - 4核 8G</t>
  </si>
  <si>
    <t>计算型 C3</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</si>
  <si>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</si>
  <si>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</si>
  <si>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</si>
  <si>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</si>
  <si>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</si>
  <si>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</si>
  <si>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</si>
  <si>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</si>
  <si>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</si>
  <si>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</si>
  <si>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</si>
  <si>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</si>
  <si>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80核 320G</t>
  </si>
  <si>
    <t>标准型 SA3 - 80核 320G</t>
  </si>
  <si>
    <t>96核 192G</t>
  </si>
  <si>
    <t>标准型 SA3 - 96核 192G</t>
  </si>
  <si>
    <t>96核 384G</t>
  </si>
  <si>
    <t>标准型 SA3 - 96核 384G</t>
  </si>
  <si>
    <t>计算型 C2</t>
  </si>
  <si>
    <t>116核 216G</t>
  </si>
  <si>
    <t>标准型 SA3 - 116核 216G</t>
  </si>
  <si>
    <t>116核 470G</t>
  </si>
  <si>
    <t>标准型 SA3 - 116核 470G</t>
  </si>
  <si>
    <t>128核 215G</t>
  </si>
  <si>
    <t>标准型 SA3 - 128核 215G</t>
  </si>
  <si>
    <t>标准型 SA3 - 128核 256G</t>
  </si>
  <si>
    <t>标准型 SA3 - 160核 320G</t>
  </si>
  <si>
    <t>160核 640G</t>
  </si>
  <si>
    <t>标准型 SA3 - 160核 640G</t>
  </si>
  <si>
    <t>232核 432G</t>
  </si>
  <si>
    <t>标准型 SA3 - 232核 432G</t>
  </si>
  <si>
    <t>232核 940G</t>
  </si>
  <si>
    <t>标准型 SA3 - 232核 940G</t>
  </si>
  <si>
    <t>标准型 S4</t>
  </si>
  <si>
    <t>标准型 S4 - 1核 1G</t>
  </si>
  <si>
    <t>标准型 S4 - 1核 2G</t>
  </si>
  <si>
    <t>标准型 S4 - 1核 4G</t>
  </si>
  <si>
    <t>标准型 S4 - 2核 4G</t>
  </si>
  <si>
    <t>标准型 S4 - 2核 8G</t>
  </si>
  <si>
    <t>计算网络增强型 CN3</t>
  </si>
  <si>
    <t>标准型 S4 - 4核 8G</t>
  </si>
  <si>
    <t>标准型 S4 - 4核 16G</t>
  </si>
  <si>
    <t>标准型 S4 - 8核 16G</t>
  </si>
  <si>
    <t>标准型 S4 - 8核 32G</t>
  </si>
  <si>
    <t>标准型 S4 - 16核 32G</t>
  </si>
  <si>
    <t>标准型 S4 - 16核 64G</t>
  </si>
  <si>
    <t>标准型 S4 - 24核 48G</t>
  </si>
  <si>
    <t>标准型 S4 - 24核 96G</t>
  </si>
  <si>
    <t>标准型 S4 - 32核 64G</t>
  </si>
  <si>
    <t>高IO型 黑石物理服务器BMI5</t>
  </si>
  <si>
    <t>标准型 S4 - 32核 128G</t>
  </si>
  <si>
    <t>标准型 S4 - 48核 96G</t>
  </si>
  <si>
    <t>标准型 S4 - 48核 192G</t>
  </si>
  <si>
    <t>64核 192G</t>
  </si>
  <si>
    <t>标准型 S4 - 64核 192G</t>
  </si>
  <si>
    <t>标准型 S4 - 64核 256G</t>
  </si>
  <si>
    <t>72核 288G</t>
  </si>
  <si>
    <t>标准型 S4 - 72核 288G</t>
  </si>
  <si>
    <t>标准网络优化型 SN3ne</t>
  </si>
  <si>
    <t>标准网络优化型 SN3ne - 1核 2G</t>
  </si>
  <si>
    <t>标准网络优化型 SN3ne - 2核 4G</t>
  </si>
  <si>
    <t>标准网络优化型 SN3ne - 4核 8G</t>
  </si>
  <si>
    <t>标准网络优化型 SN3ne - 4核 16G</t>
  </si>
  <si>
    <t>标准网络优化型 SN3ne - 8核 16G</t>
  </si>
  <si>
    <t>标准网络优化型 SN3ne - 8核 32G</t>
  </si>
  <si>
    <t>高IO型 IT5</t>
  </si>
  <si>
    <t>12核 24G</t>
  </si>
  <si>
    <t>标准网络优化型 SN3ne - 12核 24G</t>
  </si>
  <si>
    <t>标准网络优化型 SN3ne - 16核 32G</t>
  </si>
  <si>
    <t>标准网络优化型 SN3ne - 16核 64G</t>
  </si>
  <si>
    <t>标准网络优化型 SN3ne - 24核 48G</t>
  </si>
  <si>
    <t>标准网络优化型 SN3ne - 24核 96G</t>
  </si>
  <si>
    <t>标准网络优化型 SN3ne - 32核 64G</t>
  </si>
  <si>
    <t>标准网络优化型 SN3ne - 32核 128G</t>
  </si>
  <si>
    <t>标准网络优化型 SN3ne - 48核 96G</t>
  </si>
  <si>
    <t>高IO型 IT3</t>
  </si>
  <si>
    <t>标准网络优化型 SN3ne - 48核 192G</t>
  </si>
  <si>
    <t>标准网络优化型 SN3ne - 64核 128G</t>
  </si>
  <si>
    <t>标准网络优化型 SN3ne - 64核 256G</t>
  </si>
  <si>
    <t>标准网络优化型 SN3ne - 72核 288G</t>
  </si>
  <si>
    <t>标准型 S3</t>
  </si>
  <si>
    <t>标准型 S3 - 1核 1G</t>
  </si>
  <si>
    <t>标准型 S3 - 1核 2G</t>
  </si>
  <si>
    <t>高IO型 I3</t>
  </si>
  <si>
    <t>标准型 S3 - 1核 4G</t>
  </si>
  <si>
    <t>标准型 S3 - 2核 4G</t>
  </si>
  <si>
    <t>标准型 S3 - 2核 8G</t>
  </si>
  <si>
    <t>大数据型 黑石物理服务器BMD3s</t>
  </si>
  <si>
    <t>标准型 S3 - 4核 8G</t>
  </si>
  <si>
    <t>标准型 S3 - 4核 16G</t>
  </si>
  <si>
    <t>标准型 S3 - 8核 16G</t>
  </si>
  <si>
    <t>大数据型 黑石物理服务器BMD2</t>
  </si>
  <si>
    <t>标准型 S3 - 8核 32G</t>
  </si>
  <si>
    <t>标准型 S3 - 12核 24G</t>
  </si>
  <si>
    <t>12核 48G</t>
  </si>
  <si>
    <t>标准型 S3 - 12核 48G</t>
  </si>
  <si>
    <t>标准型 S3 - 16核 32G</t>
  </si>
  <si>
    <t>标准型 S3 - 16核 64G</t>
  </si>
  <si>
    <t>大数据型 D3</t>
  </si>
  <si>
    <t>标准型 S3 - 24核 48G</t>
  </si>
  <si>
    <t>标准型 S3 - 24核 96G</t>
  </si>
  <si>
    <t>标准型 S3 - 32核 64G</t>
  </si>
  <si>
    <t>标准型 S3 - 32核 128G</t>
  </si>
  <si>
    <t>标准型 S3 - 48核 96G</t>
  </si>
  <si>
    <t>标准型 S3 - 48核 192G</t>
  </si>
  <si>
    <t>标准型 S3 - 64核 256G</t>
  </si>
  <si>
    <t>大数据型 D2</t>
  </si>
  <si>
    <t>标准型 S3 - 80核 320G</t>
  </si>
  <si>
    <t>标准型 SA1</t>
  </si>
  <si>
    <t>标准型 SA1 - 1核 1G</t>
  </si>
  <si>
    <t>标准型 SA1 - 1核 2G</t>
  </si>
  <si>
    <t>标准型 SA1 - 1核 4G</t>
  </si>
  <si>
    <t>标准型 SA1 - 2核 4G</t>
  </si>
  <si>
    <t>大数据型 D1</t>
  </si>
  <si>
    <t>标准型 SA1 - 2核 8G</t>
  </si>
  <si>
    <t>标准型 SA1 - 4核 8G</t>
  </si>
  <si>
    <t>标准型 SA1 - 4核 16G</t>
  </si>
  <si>
    <t>标准型 SA1 - 8核 16G</t>
  </si>
  <si>
    <t>标准型 SA1 - 8核 32G</t>
  </si>
  <si>
    <t>标准型 黑石物理服务器BMS4</t>
  </si>
  <si>
    <t>标准型 SA1 - 16核 32G</t>
  </si>
  <si>
    <t>标准型 SA1 - 16核 64G</t>
  </si>
  <si>
    <t>标准型 SA1 - 32核 64G</t>
  </si>
  <si>
    <t>标准型 SA1 - 32核 128G</t>
  </si>
  <si>
    <t>标准型 SA1 - 64核 128G</t>
  </si>
  <si>
    <t>标准型 SA1 - 64核 256G</t>
  </si>
  <si>
    <t>128核 448G</t>
  </si>
  <si>
    <t>标准型 SA1 - 128核 448G</t>
  </si>
  <si>
    <t>标准型 S2</t>
  </si>
  <si>
    <t>标准型 S2 - 1核 1G</t>
  </si>
  <si>
    <t>标准型 S2 - 1核 2G</t>
  </si>
  <si>
    <t>标准型 S2 - 1核 4G</t>
  </si>
  <si>
    <t>2核 2G</t>
  </si>
  <si>
    <t>标准型 S2 - 2核 2G</t>
  </si>
  <si>
    <t>标准型 S2 - 2核 4G</t>
  </si>
  <si>
    <t>标准型 S2 - 2核 8G</t>
  </si>
  <si>
    <t>标准型 S2 - 4核 8G</t>
  </si>
  <si>
    <t>标准型 S2 - 4核 16G</t>
  </si>
  <si>
    <t>标准型 S2 - 8核 16G</t>
  </si>
  <si>
    <t>标准型 S2 - 8核 32G</t>
  </si>
  <si>
    <t>标准型 S2 - 12核 24G</t>
  </si>
  <si>
    <t>标准型 S2 - 12核 48G</t>
  </si>
  <si>
    <t>标准型 S2 - 16核 32G</t>
  </si>
  <si>
    <t>标准型 S2 - 16核 64G</t>
  </si>
  <si>
    <t>标准型 S2 - 24核 48G</t>
  </si>
  <si>
    <t>标准型 S2 - 24核 96G</t>
  </si>
  <si>
    <t>标准型 S2 - 32核 64G</t>
  </si>
  <si>
    <t>标准型 S2 - 32核 128G</t>
  </si>
  <si>
    <t>56核 224G</t>
  </si>
  <si>
    <t>标准型 S2 - 56核 224G</t>
  </si>
  <si>
    <t>标准型 S1</t>
  </si>
  <si>
    <t>标准型 S1 - 1核 1G</t>
  </si>
  <si>
    <t>标准型 S1 - 1核 2G</t>
  </si>
  <si>
    <t>标准型 S1 - 1核 4G</t>
  </si>
  <si>
    <t>标准型 S1 - 2核 2G</t>
  </si>
  <si>
    <t>标准型 S1 - 2核 4G</t>
  </si>
  <si>
    <t>标准型 S1 - 2核 8G</t>
  </si>
  <si>
    <t>4核 4G</t>
  </si>
  <si>
    <t>标准型 S1 - 4核 4G</t>
  </si>
  <si>
    <t>标准型 S1 - 4核 8G</t>
  </si>
  <si>
    <t>标准型 S1 - 4核 16G</t>
  </si>
  <si>
    <t>8核 8G</t>
  </si>
  <si>
    <t>标准型 S1 - 8核 8G</t>
  </si>
  <si>
    <t>标准型 S1 - 8核 16G</t>
  </si>
  <si>
    <t>标准型 S1 - 8核 32G</t>
  </si>
  <si>
    <t>标准型 S1 - 12核 24G</t>
  </si>
  <si>
    <t>标准型 S1 - 12核 48G</t>
  </si>
  <si>
    <t>标准型 S1 - 16核 32G</t>
  </si>
  <si>
    <t>标准型 S1 - 24核 48G</t>
  </si>
  <si>
    <t>标准型 S1 - 32核 64G</t>
  </si>
  <si>
    <t>标准型 S1 - 48核 96G</t>
  </si>
  <si>
    <t>高IO型 IT5 - 16核 64G</t>
  </si>
  <si>
    <t>高IO型 IT5 - 32核 128G</t>
  </si>
  <si>
    <t>高IO型 IT5 - 64核 256G</t>
  </si>
  <si>
    <t>84核 320G</t>
  </si>
  <si>
    <t>高IO型 IT5 - 84核 320G</t>
  </si>
  <si>
    <t>高IO型 IT3 - 16核 64G</t>
  </si>
  <si>
    <t>高IO型 IT3 - 32核 128G</t>
  </si>
  <si>
    <t>高IO型 IT3 - 64核 256G</t>
  </si>
  <si>
    <t>高IO型 I3 - 8核 32G</t>
  </si>
  <si>
    <t>高IO型 I3 - 16核 64G</t>
  </si>
  <si>
    <t>高IO型 I3 - 24核 96G</t>
  </si>
  <si>
    <t>高IO型 I3 - 32核 128G</t>
  </si>
  <si>
    <t>高IO型 I3 - 64核 256G</t>
  </si>
  <si>
    <t>1核 8G</t>
  </si>
  <si>
    <t>内存型 M6 - 1核 8G</t>
  </si>
  <si>
    <t>2核 12G</t>
  </si>
  <si>
    <t>内存型 M6 - 2核 12G</t>
  </si>
  <si>
    <t>4核 32G</t>
  </si>
  <si>
    <t>内存型 M6 - 4核 32G</t>
  </si>
  <si>
    <t>8核 64G</t>
  </si>
  <si>
    <t>内存型 M6 - 8核 64G</t>
  </si>
  <si>
    <t>16核 128G</t>
  </si>
  <si>
    <t>内存型 M6 - 16核 128G</t>
  </si>
  <si>
    <t>32核 256G</t>
  </si>
  <si>
    <t>内存型 M6 - 32核 256G</t>
  </si>
  <si>
    <t>62核 470G</t>
  </si>
  <si>
    <t>内存型 M6 - 62核 470G</t>
  </si>
  <si>
    <t>64核 512G</t>
  </si>
  <si>
    <t>内存型 M6 - 64核 512G</t>
  </si>
  <si>
    <t>124核 940G</t>
  </si>
  <si>
    <t>内存型 M6 - 124核 940G</t>
  </si>
  <si>
    <t>内存型 MA2 - 1核 8G</t>
  </si>
  <si>
    <t>内存型 MA2 - 4核 32G</t>
  </si>
  <si>
    <t>内存型 MA2 - 8核 64G</t>
  </si>
  <si>
    <t>内存型 MA2 - 16核 128G</t>
  </si>
  <si>
    <t>内存型 MA2 - 32核 256G</t>
  </si>
  <si>
    <t>48核 384G</t>
  </si>
  <si>
    <t>内存型 MA2 - 48核 384G</t>
  </si>
  <si>
    <t>内存型 M5 - 1核 8G</t>
  </si>
  <si>
    <t>2核 16G</t>
  </si>
  <si>
    <t>内存型 M5 - 2核 16G</t>
  </si>
  <si>
    <t>内存型 M5 - 4核 32G</t>
  </si>
  <si>
    <t>内存型 M5 - 8核 64G</t>
  </si>
  <si>
    <t>12核 96G</t>
  </si>
  <si>
    <t>内存型 M5 - 12核 96G</t>
  </si>
  <si>
    <t>内存型 M5 - 16核 128G</t>
  </si>
  <si>
    <t>内存型 M5 - 32核 256G</t>
  </si>
  <si>
    <t>内存型 M5 - 64核 512G</t>
  </si>
  <si>
    <t>内存型 M4 - 1核 8G</t>
  </si>
  <si>
    <t>内存型 M4 - 2核 16G</t>
  </si>
  <si>
    <t>内存型 M4 - 4核 32G</t>
  </si>
  <si>
    <t>内存型 M4 - 8核 64G</t>
  </si>
  <si>
    <t>内存型 M4 - 12核 96G</t>
  </si>
  <si>
    <t>12核 144G</t>
  </si>
  <si>
    <t>内存型 M4 - 12核 144G</t>
  </si>
  <si>
    <t>内存型 M4 - 16核 128G</t>
  </si>
  <si>
    <t>16核 192G</t>
  </si>
  <si>
    <t>内存型 M4 - 16核 192G</t>
  </si>
  <si>
    <t>内存型 M4 - 32核 256G</t>
  </si>
  <si>
    <t>32核 384G</t>
  </si>
  <si>
    <t>内存型 M4 - 32核 384G</t>
  </si>
  <si>
    <t>内存型 M4 - 64核 512G</t>
  </si>
  <si>
    <t>72核 648G</t>
  </si>
  <si>
    <t>内存型 M4 - 72核 648G</t>
  </si>
  <si>
    <t>内存型 M3 - 1核 8G</t>
  </si>
  <si>
    <t>内存型 M3 - 2核 16G</t>
  </si>
  <si>
    <t>内存型 M3 - 4核 32G</t>
  </si>
  <si>
    <t>内存型 M3 - 8核 64G</t>
  </si>
  <si>
    <t>内存型 M3 - 12核 96G</t>
  </si>
  <si>
    <t>内存型 M3 - 12核 144G</t>
  </si>
  <si>
    <t>GPU型 黑石物理服务器BMG5v</t>
  </si>
  <si>
    <t>内存型 M3 - 16核 128G</t>
  </si>
  <si>
    <t>内存型 M3 - 16核 192G</t>
  </si>
  <si>
    <t>GPU型 黑石物理服务器BMG5t</t>
  </si>
  <si>
    <t>内存型 M3 - 32核 256G</t>
  </si>
  <si>
    <t>内存型 M3 - 32核 384G</t>
  </si>
  <si>
    <t>内存型 M3 - 64核 512G</t>
  </si>
  <si>
    <t>内存型 M2 - 1核 8G</t>
  </si>
  <si>
    <t>内存型 M2 - 2核 16G</t>
  </si>
  <si>
    <t>内存型 M2 - 4核 32G</t>
  </si>
  <si>
    <t>内存型 M2 - 8核 64G</t>
  </si>
  <si>
    <t>内存型 M2 - 12核 96G</t>
  </si>
  <si>
    <t>内存型 M2 - 16核 128G</t>
  </si>
  <si>
    <t>24核 192G</t>
  </si>
  <si>
    <t>内存型 M2 - 24核 192G</t>
  </si>
  <si>
    <t>GPU推理型 GI3X</t>
  </si>
  <si>
    <t>内存型 M2 - 32核 256G</t>
  </si>
  <si>
    <t>内存型 M2 - 48核 384G</t>
  </si>
  <si>
    <t>56核 448G</t>
  </si>
  <si>
    <t>内存型 M2 - 56核 448G</t>
  </si>
  <si>
    <t>内存型 M1 - 1核 8G</t>
  </si>
  <si>
    <t>内存型 M1 - 2核 16G</t>
  </si>
  <si>
    <t>内存型 M1 - 4核 32G</t>
  </si>
  <si>
    <t>GPU计算型 GT4</t>
  </si>
  <si>
    <t>内存型 M1 - 8核 64G</t>
  </si>
  <si>
    <t>内存型 M1 - 12核 96G</t>
  </si>
  <si>
    <t>内存型 M1 - 16核 128G</t>
  </si>
  <si>
    <t>GPU计算型 GN8</t>
  </si>
  <si>
    <t>内存型 M1 - 24核 192G</t>
  </si>
  <si>
    <t>内存型 M1 - 32核 256G</t>
  </si>
  <si>
    <t>计算型 C6 - 4核 8G</t>
  </si>
  <si>
    <t>计算型 C6 - 4核 16G</t>
  </si>
  <si>
    <t>计算型 C6 - 8核 16G</t>
  </si>
  <si>
    <t>计算型 C6 - 8核 32G</t>
  </si>
  <si>
    <t>计算型 C6 - 16核 32G</t>
  </si>
  <si>
    <t>GPU计算型 GN7</t>
  </si>
  <si>
    <t>计算型 C6 - 16核 64G</t>
  </si>
  <si>
    <t>计算型 C6 - 32核 128G</t>
  </si>
  <si>
    <t>46核 216G</t>
  </si>
  <si>
    <t>计算型 C6 - 46核 216G</t>
  </si>
  <si>
    <t>计算型 C6 - 64核 256G</t>
  </si>
  <si>
    <t>计算型 C6 - 80核 320G</t>
  </si>
  <si>
    <t>92核 432G</t>
  </si>
  <si>
    <t>计算型 C6 - 92核 432G</t>
  </si>
  <si>
    <t>计算型 C5 - 4核 8G</t>
  </si>
  <si>
    <t>计算型 C5 - 4核 16G</t>
  </si>
  <si>
    <t>计算型 C5 - 8核 16G</t>
  </si>
  <si>
    <t>计算型 C5 - 8核 32G</t>
  </si>
  <si>
    <t>计算型 C5 - 16核 32G</t>
  </si>
  <si>
    <t>计算型 C5 - 16核 64G</t>
  </si>
  <si>
    <t>计算型 C5 - 32核 64G</t>
  </si>
  <si>
    <t>计算型 C5 - 32核 128G</t>
  </si>
  <si>
    <t>计算型 C5 - 48核 96G</t>
  </si>
  <si>
    <t>计算型 C5 - 48核 192G</t>
  </si>
  <si>
    <t>GPU计算型 GN6S</t>
  </si>
  <si>
    <t>52核 184G</t>
  </si>
  <si>
    <t>计算型 C5 - 52核 184G</t>
  </si>
  <si>
    <t>计算型 C5 - 64核 128G</t>
  </si>
  <si>
    <t>计算型 C5 - 64核 256G</t>
  </si>
  <si>
    <t>GPU计算型 GN6</t>
  </si>
  <si>
    <t>104核 368G</t>
  </si>
  <si>
    <t>计算型 C5 - 104核 368G</t>
  </si>
  <si>
    <t>计算型 C4 - 4核 8G</t>
  </si>
  <si>
    <t>GPU计算型 GN10Xp</t>
  </si>
  <si>
    <t>计算型 C4 - 4核 16G</t>
  </si>
  <si>
    <t>计算型 C4 - 8核 16G</t>
  </si>
  <si>
    <t>计算型 C4 - 8核 32G</t>
  </si>
  <si>
    <t>计算型 C4 - 16核 32G</t>
  </si>
  <si>
    <t>计算型 C4 - 16核 64G</t>
  </si>
  <si>
    <t>32核 174G</t>
  </si>
  <si>
    <t>计算型 C4 - 32核 174G</t>
  </si>
  <si>
    <t>64核 348G</t>
  </si>
  <si>
    <t>计算型 C4 - 64核 348G</t>
  </si>
  <si>
    <t>计算网络增强型 CN3 - 4核 8G</t>
  </si>
  <si>
    <t>计算网络增强型 CN3 - 4核 16G</t>
  </si>
  <si>
    <t>计算网络增强型 CN3 - 8核 16G</t>
  </si>
  <si>
    <t>计算网络增强型 CN3 - 8核 32G</t>
  </si>
  <si>
    <t>计算网络增强型 CN3 - 16核 32G</t>
  </si>
  <si>
    <t>GPU计算型 GN10X</t>
  </si>
  <si>
    <t>计算网络增强型 CN3 - 16核 64G</t>
  </si>
  <si>
    <t>计算网络增强型 CN3 - 32核 64G</t>
  </si>
  <si>
    <t>计算网络增强型 CN3 - 32核 128G</t>
  </si>
  <si>
    <t>计算型 C3 - 4核 8G</t>
  </si>
  <si>
    <t>计算型 C3 - 4核 16G</t>
  </si>
  <si>
    <t>计算型 C3 - 8核 16G</t>
  </si>
  <si>
    <t>计算型 C3 - 8核 32G</t>
  </si>
  <si>
    <t>计算型 C3 - 16核 32G</t>
  </si>
  <si>
    <t>计算型 C3 - 16核 64G</t>
  </si>
  <si>
    <t>计算型 C3 - 32核 64G</t>
  </si>
  <si>
    <t>FPGA加速型 FX4</t>
  </si>
  <si>
    <t>计算型 C3 - 32核 128G</t>
  </si>
  <si>
    <t>计算型 C2 - 4核 8G</t>
  </si>
  <si>
    <t>计算型 C2 - 4核 16G</t>
  </si>
  <si>
    <t>计算型 C2 - 8核 16G</t>
  </si>
  <si>
    <t>计算型 C2 - 8核 32G</t>
  </si>
  <si>
    <t>计算型 C2 - 16核 32G</t>
  </si>
  <si>
    <t>计算型 C2 - 16核 64G</t>
  </si>
  <si>
    <t>计算型 C2 - 32核 64G</t>
  </si>
  <si>
    <t>32核 96G</t>
  </si>
  <si>
    <t>计算型 C2 - 32核 96G</t>
  </si>
  <si>
    <t>4核 20G</t>
  </si>
  <si>
    <t>GPU计算型 GN6S - 4核 20G</t>
  </si>
  <si>
    <t>8核 40G</t>
  </si>
  <si>
    <t>GPU计算型 GN6S - 8核 40G</t>
  </si>
  <si>
    <t>GPU计算型 GN7 - 4核 20G</t>
  </si>
  <si>
    <t>GPU计算型 GN7 - 8核 32G</t>
  </si>
  <si>
    <t>10核 40G</t>
  </si>
  <si>
    <t>GPU计算型 GN7 - 10核 40G</t>
  </si>
  <si>
    <t>20核 80G</t>
  </si>
  <si>
    <t>GPU计算型 GN7 - 20核 80G</t>
  </si>
  <si>
    <t>GPU计算型 GN7 - 32核 128G</t>
  </si>
  <si>
    <t>40核 160G</t>
  </si>
  <si>
    <t>GPU计算型 GN7 - 40核 160G</t>
  </si>
  <si>
    <t>GPU计算型 GN7 - 80核 320G</t>
  </si>
  <si>
    <t>6核 56G</t>
  </si>
  <si>
    <t>GPU计算型 GN8 - 6核 56G</t>
  </si>
  <si>
    <t>14核 112G</t>
  </si>
  <si>
    <t>GPU计算型 GN8 - 14核 112G</t>
  </si>
  <si>
    <t>28核 224G</t>
  </si>
  <si>
    <t>GPU计算型 GN8 - 28核 224G</t>
  </si>
  <si>
    <t>GPU计算型 GN8 - 56核 448G</t>
  </si>
  <si>
    <t>GPU计算型 GN10X - 8核 40G</t>
  </si>
  <si>
    <t>18核 80G</t>
  </si>
  <si>
    <t>GPU计算型 GN10X - 18核 80G</t>
  </si>
  <si>
    <t>36核 160G</t>
  </si>
  <si>
    <t>GPU计算型 GN10X - 36核 160G</t>
  </si>
  <si>
    <t>72核 320G</t>
  </si>
  <si>
    <t>GPU计算型 GN10X - 72核 320G</t>
  </si>
  <si>
    <t>GPU计算型 GN10Xp - 10核 40G</t>
  </si>
  <si>
    <t>GPU计算型 GN10Xp - 20核 80G</t>
  </si>
  <si>
    <t>GPU计算型 GN10Xp - 40核 160G</t>
  </si>
  <si>
    <t>GPU计算型 GN10Xp - 80核 320G</t>
  </si>
  <si>
    <t>GPU推理型 GI3X - 32核 64G</t>
  </si>
  <si>
    <t>90核 226G</t>
  </si>
  <si>
    <t>GPU推理型 GI3X - 90核 226G</t>
  </si>
  <si>
    <t>180核 452G</t>
  </si>
  <si>
    <t>GPU推理型 GI3X - 180核 452G</t>
  </si>
  <si>
    <t>16核 96G</t>
  </si>
  <si>
    <t>GPU计算型 GT4 - 16核 96G</t>
  </si>
  <si>
    <t>32核 192G</t>
  </si>
  <si>
    <t>GPU计算型 GT4 - 32核 192G</t>
  </si>
  <si>
    <t>82核 474G</t>
  </si>
  <si>
    <t>GPU计算型 GT4 - 82核 474G</t>
  </si>
  <si>
    <t>164核 948G</t>
  </si>
  <si>
    <t>GPU计算型 GT4 - 164核 948G</t>
  </si>
  <si>
    <t>10核 88G</t>
  </si>
  <si>
    <t>FPGA加速型 FX4 - 10核 88G</t>
  </si>
  <si>
    <t>22核 176G</t>
  </si>
  <si>
    <t>FPGA加速型 FX4 - 22核 176G</t>
  </si>
  <si>
    <t>44核 352G</t>
  </si>
  <si>
    <t>FPGA加速型 FX4 - 44核 352G</t>
  </si>
  <si>
    <t>大数据型 D3 - 8核 32G</t>
  </si>
  <si>
    <t>大数据型 D3 - 16核 64G</t>
  </si>
  <si>
    <t>大数据型 D3 - 32核 128G</t>
  </si>
  <si>
    <t>大数据型 D3 - 64核 256G</t>
  </si>
  <si>
    <t>大数据型 D3 - 84核 320G</t>
  </si>
  <si>
    <t>大数据型 D2 - 8核 32G</t>
  </si>
  <si>
    <t>大数据型 D2 - 16核 64G</t>
  </si>
  <si>
    <t>大数据型 D2 - 24核 96G</t>
  </si>
  <si>
    <t>大数据型 D2 - 32核 128G</t>
  </si>
  <si>
    <t>大数据型 D2 - 64核 256G</t>
  </si>
  <si>
    <t>76核 320G</t>
  </si>
  <si>
    <t>大数据型 D2 - 76核 320G</t>
  </si>
  <si>
    <t>80核 384G</t>
  </si>
  <si>
    <t>标准型 黑石物理服务器BMS4 - 80核 384G</t>
  </si>
  <si>
    <t>大数据型 黑石物理服务器BMD2 - 80核 384G</t>
  </si>
  <si>
    <t>高IO型 黑石物理服务器BMI5 - 96核 384G</t>
  </si>
  <si>
    <t>GPU型 黑石物理服务器BMG5t - 96核 384G</t>
  </si>
  <si>
    <t>标准型 SA2 - 48核 192G</t>
  </si>
  <si>
    <t>90核 480G</t>
  </si>
  <si>
    <t>标准型 SA2 - 90核 480G</t>
  </si>
  <si>
    <t>180核 960G</t>
  </si>
  <si>
    <t>标准型 SA2 - 180核 960G</t>
  </si>
  <si>
    <t>24核 128G</t>
  </si>
  <si>
    <t>标准型 S4 - 24核 128G</t>
  </si>
  <si>
    <t>标准型 S4 - 76核 320G</t>
  </si>
  <si>
    <t>标准网络优化型 SN3ne - 76核 320G</t>
  </si>
  <si>
    <t>标准型 S3 - 24核 128G</t>
  </si>
  <si>
    <t>标准型 S3 - 40核 160G</t>
  </si>
  <si>
    <t>16核 48G</t>
  </si>
  <si>
    <t>标准型 S2 - 16核 48G</t>
  </si>
  <si>
    <t>高IO型 I3 - 76核 320G</t>
  </si>
  <si>
    <t>内存型 M4 - 24核 192G</t>
  </si>
  <si>
    <t>计算型 C5 - 2核 4G</t>
  </si>
  <si>
    <t>计算型 C5 - 32核 256G</t>
  </si>
  <si>
    <t>计算型 C4 - 2核 4G</t>
  </si>
  <si>
    <t>计算型 C2 - 4核 32G</t>
  </si>
  <si>
    <t>大数据型 D2 - 48核 192G</t>
  </si>
  <si>
    <t>大数据型 D1 - 8核 32G</t>
  </si>
  <si>
    <t>大数据型 D1 - 16核 64G</t>
  </si>
  <si>
    <t>大数据型 D1 - 24核 96G</t>
  </si>
  <si>
    <t>大数据型 D1 - 32核 128G</t>
  </si>
  <si>
    <t>大数据型 D1 - 56核 224G</t>
  </si>
  <si>
    <t>大数据型 黑石物理服务器BMD3s - 96核 192G</t>
  </si>
  <si>
    <t>标准型 S5 - 1核 1G</t>
  </si>
  <si>
    <t>标准型 S5 - 16核 128G</t>
  </si>
  <si>
    <t>24核 64G</t>
  </si>
  <si>
    <t>标准型 S5 - 24核 64G</t>
  </si>
  <si>
    <t>24核 160G</t>
  </si>
  <si>
    <t>标准型 S5 - 24核 160G</t>
  </si>
  <si>
    <t>42核 160G</t>
  </si>
  <si>
    <t>标准型 S5 - 42核 160G</t>
  </si>
  <si>
    <t>标准型 S5 - 64核 192G</t>
  </si>
  <si>
    <t>76核 256G</t>
  </si>
  <si>
    <t>标准型 S5 - 76核 256G</t>
  </si>
  <si>
    <t>标准型 S5 - 84核 320G</t>
  </si>
  <si>
    <t>计算型 C3 - 2核 4G</t>
  </si>
  <si>
    <t>48核 128G</t>
  </si>
  <si>
    <t>标准型 SA2 - 48核 128G</t>
  </si>
  <si>
    <t>标准型 SA2 - 96核 192G</t>
  </si>
  <si>
    <t>标准型 S5 - 80核 160G</t>
  </si>
  <si>
    <t>232核 696G</t>
  </si>
  <si>
    <t>标准型 SA3 - 232核 696G</t>
  </si>
  <si>
    <t>标准型 S4 - 12核 48G</t>
  </si>
  <si>
    <t>28核 128G</t>
  </si>
  <si>
    <t>标准型 S4 - 28核 128G</t>
  </si>
  <si>
    <t>16核 16G</t>
  </si>
  <si>
    <t>标准型 S1 - 16核 16G</t>
  </si>
  <si>
    <t>高IO型 IT3 - 8核 32G</t>
  </si>
  <si>
    <t>内存型 M5 - 24核 192G</t>
  </si>
  <si>
    <t>84核 700G</t>
  </si>
  <si>
    <t>内存型 M5 - 84核 700G</t>
  </si>
  <si>
    <t>28核 48G</t>
  </si>
  <si>
    <t>GPU计算型 GN6 - 28核 48G</t>
  </si>
  <si>
    <t>56核 96G</t>
  </si>
  <si>
    <t>GPU计算型 GN6 - 56核 96G</t>
  </si>
  <si>
    <t>GPU型 黑石物理服务器BMG5v - 96核 384G</t>
  </si>
  <si>
    <t>标准型 S5 - 12核 24G</t>
  </si>
  <si>
    <t>内存型 M2 - 16核 192G</t>
  </si>
  <si>
    <t>计算型 C4 - 32核 128G</t>
  </si>
  <si>
    <t>计算型 C4 - 32核 256G</t>
  </si>
  <si>
    <t>计算型 C4 - 64核 256G</t>
  </si>
  <si>
    <t>48核 160G</t>
  </si>
  <si>
    <t>计算型 C3 - 48核 160G</t>
  </si>
  <si>
    <t>标准型 S3 - 64核 128G</t>
  </si>
  <si>
    <t>标准型 S1 - 16核 64G</t>
  </si>
  <si>
    <t>42核 350G</t>
  </si>
  <si>
    <t>内存型 M5 - 42核 350G</t>
  </si>
  <si>
    <t>80核 700G</t>
  </si>
  <si>
    <t>内存型 M3 - 80核 700G</t>
  </si>
  <si>
    <t>计算网络增强型 CN3 - 48核 160G</t>
  </si>
  <si>
    <t>计算型 C4 - 32核 64G</t>
  </si>
  <si>
    <t>标准型 S1 - 2核 12G</t>
  </si>
  <si>
    <t>内存型 M3 - 24核 192G</t>
  </si>
  <si>
    <t>Total</t>
  </si>
  <si>
    <t>CPU</t>
  </si>
  <si>
    <t>内存（GB）</t>
  </si>
  <si>
    <t>月单价</t>
  </si>
  <si>
    <t>节点类型</t>
  </si>
  <si>
    <t>emr节点列表</t>
  </si>
  <si>
    <t>emr_cvm地域</t>
  </si>
  <si>
    <t>emr_cvm地域_机型</t>
  </si>
  <si>
    <t>Master节点</t>
  </si>
  <si>
    <t>Core节点</t>
  </si>
  <si>
    <t>Task节点</t>
  </si>
  <si>
    <t>杭州 EC</t>
  </si>
  <si>
    <t>Common节点</t>
  </si>
  <si>
    <t>=@FILTER('emr'!G3cvm价格[标准月价(元)],(cvm价格[地域]=[@地域])*(cvm价格[机型]=[@CVM机型])*(cvm价格[配置]=[@CVM配置]))</t>
  </si>
  <si>
    <t>圣保罗</t>
  </si>
  <si>
    <t>高 IO 型 IT5</t>
  </si>
  <si>
    <t>128核 512G</t>
  </si>
  <si>
    <t>标准型 SA3 - 128核 512G</t>
  </si>
  <si>
    <t>标准型 SA2 - 4核 4G</t>
  </si>
  <si>
    <t>标准型 SA2 - 8核 8G</t>
  </si>
  <si>
    <t>标准型 SA2 - 64核 192G</t>
  </si>
  <si>
    <t>高 IO 型 IT5 - 16核 64G</t>
  </si>
  <si>
    <t>高 IO 型 IT5 - 32核 128G</t>
  </si>
  <si>
    <t>高 IO 型 IT5 - 64核 256G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</si>
  <si>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</si>
  <si>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</si>
  <si>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</si>
  <si>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</si>
  <si>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</si>
  <si>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</si>
  <si>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</si>
  <si>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</si>
  <si>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</si>
  <si>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</si>
  <si>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</si>
  <si>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</si>
  <si>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</si>
  <si>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</si>
  <si>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</si>
  <si>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</si>
  <si>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</si>
  <si>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</si>
  <si>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</si>
  <si>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</si>
  <si>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</si>
  <si>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</si>
  <si>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</si>
  <si>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</si>
  <si>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</si>
  <si>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</si>
  <si>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</si>
  <si>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</si>
  <si>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</si>
  <si>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</si>
  <si>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</si>
  <si>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</si>
  <si>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</si>
  <si>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</si>
  <si>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</si>
  <si>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</si>
  <si>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</si>
  <si>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</si>
  <si>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</si>
  <si>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网关规格</t>
  </si>
  <si>
    <t>中国大陆月单价</t>
  </si>
  <si>
    <t>5Mbps</t>
  </si>
  <si>
    <t>20Mbps</t>
  </si>
  <si>
    <t>50Mbps</t>
  </si>
  <si>
    <t>100Mbps</t>
  </si>
  <si>
    <t>200Mbps</t>
  </si>
  <si>
    <t>500Mbps</t>
  </si>
  <si>
    <t>1000Mbps</t>
  </si>
  <si>
    <t>类型</t>
  </si>
  <si>
    <t>中国大陆（不含港澳台地区）</t>
  </si>
  <si>
    <t>新加坡、硅谷、弗吉尼亚、法兰克福、 中国香港、韩国、俄罗斯、日本</t>
  </si>
  <si>
    <t>多伦多、曼谷</t>
  </si>
  <si>
    <t>中国大陆元_小时</t>
  </si>
  <si>
    <t>中国大陆元_月</t>
  </si>
  <si>
    <t>nat类型列表</t>
    <phoneticPr fontId="1" type="noConversion"/>
  </si>
  <si>
    <t>小型（最大 100 万连接数）</t>
  </si>
  <si>
    <t>0.5元/h</t>
  </si>
  <si>
    <t>0.75元/h</t>
  </si>
  <si>
    <t>1.0元/h</t>
  </si>
  <si>
    <t>0.8元/h</t>
  </si>
  <si>
    <t>1.5元/h</t>
  </si>
  <si>
    <t>2.25元/h</t>
  </si>
  <si>
    <t>3.0元/h</t>
  </si>
  <si>
    <t>2.4元/h</t>
  </si>
  <si>
    <t>大型（最大 1000 万连接数）</t>
  </si>
  <si>
    <t>5.0元/h</t>
  </si>
  <si>
    <t>7.5元/h</t>
  </si>
  <si>
    <t>10.0元/h</t>
  </si>
  <si>
    <t>8.0元/h</t>
  </si>
  <si>
    <t>数据验证</t>
    <phoneticPr fontId="1" type="noConversion"/>
  </si>
  <si>
    <t>IF(ISBLANK(P5),'cvm'!V3#,O5)</t>
  </si>
  <si>
    <t>CVM机型，级联下拉框，如果CVM配置选中后，则不允许再选CVM机型：</t>
  </si>
  <si>
    <t>table过滤</t>
    <phoneticPr fontId="1" type="noConversion"/>
  </si>
  <si>
    <t>@FILTER(region,region[状态]="on")</t>
  </si>
  <si>
    <t>过滤动态数组并不spill:</t>
    <phoneticPr fontId="1" type="noConversion"/>
  </si>
  <si>
    <t>INDIRECT("产品[产品名]")</t>
    <phoneticPr fontId="1" type="noConversion"/>
  </si>
  <si>
    <t>列表table</t>
    <phoneticPr fontId="1" type="noConversion"/>
  </si>
  <si>
    <t>AND($G5&lt;&gt;"自定义",NOT(ISNUMBER($Q5)))</t>
  </si>
  <si>
    <t>列表 不是自定义产品且非数字</t>
    <phoneticPr fontId="1" type="noConversion"/>
  </si>
  <si>
    <t>IF([@产品标识]="cvm",@FILTER(cvm价格[内存(G)],(cvm价格[地域]=[@地域])*(cvm价格[机型]=[@CVM机型])*(cvm价格[配置]=[@CVM配置])),0)</t>
  </si>
  <si>
    <t>cvm 内存</t>
  </si>
  <si>
    <t>变量</t>
    <phoneticPr fontId="1" type="noConversion"/>
  </si>
  <si>
    <t>值</t>
    <phoneticPr fontId="1" type="noConversion"/>
  </si>
  <si>
    <t>='cvm'!$EM$6</t>
  </si>
  <si>
    <t>='cvm'!$EM$19</t>
  </si>
  <si>
    <t>cvm机型</t>
  </si>
  <si>
    <t>='cvm'!$EN$6:$EN$11</t>
  </si>
  <si>
    <t>cvm配置</t>
  </si>
  <si>
    <t>='cvm'!$EN$19:$EN$349</t>
  </si>
  <si>
    <t>切片器_产品二级分类</t>
  </si>
  <si>
    <t>=""</t>
  </si>
  <si>
    <t>切片器_产品一级分类</t>
  </si>
  <si>
    <t>TODO产品配置自动拼接配置项</t>
    <phoneticPr fontId="1" type="noConversion"/>
  </si>
  <si>
    <t>GB</t>
    <phoneticPr fontId="1" type="noConversion"/>
  </si>
  <si>
    <t>原价元/月</t>
    <phoneticPr fontId="1" type="noConversion"/>
  </si>
  <si>
    <t>计算器定价|指定价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</si>
</sst>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7" formatCode="_ [$¥-804]* #,##0.00_ ;_ [$¥-804]* \-#,##0.00_ ;_ [$¥-804]* &quot;-&quot;??_ ;_ @_ "/>
    <numFmt numFmtId="178" formatCode="_ &quot;¥&quot;* #,##0_ ;_ &quot;¥&quot;* \-#,##0_ ;_ &quot;¥&quot;* &quot;-&quot;??_ ;_ @_ "/>
  </numFmts>
  <fonts count="14">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10"/>
      <color theme="1"/>
      <name val="Microsoft YaHei"/>
      <family val="2"/>
      <charset val="134"/>
    </font>
    <font>
      <sz val="9"/>
      <color rgb="FFFFFFFF"/>
      <name val="等线"/>
      <family val="2"/>
      <scheme val="minor"/>
    </font>
    <font>
      <sz val="11"/>
      <color rgb="FF000000"/>
      <name val="等线"/>
      <family val="2"/>
      <scheme val="minor"/>
    </font>
    <font>
      <sz val="11"/>
      <color theme="1"/>
      <name val="等线"/>
      <family val="2"/>
      <scheme val="minor"/>
    </font>
    <font>
      <u/>
      <sz val="11"/>
      <name val="等线"/>
      <family val="3"/>
      <charset val="134"/>
      <scheme val="minor"/>
    </font>
    <font>
      <i/>
      <sz val="11"/>
      <name val="等线"/>
      <family val="3"/>
      <charset val="134"/>
      <scheme val="minor"/>
    </font>
  </fonts>
  <fills count="18">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9"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9BC2E6"/>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s>
  <borders count="2">
    <border>
      <left/>
      <right/>
      <top/>
      <bottom/>
      <diagonal/>
    </border>
    <border>
      <left/>
      <right/>
      <top/>
      <bottom style="thin">
        <color rgb="FF9BC2E6"/>
      </bottom>
      <diagonal/>
    </border>
  </borders>
  <cellStyleXfs count="5">
    <xf numFmtId="0" fontId="0" fillId="0" borderId="0"/>
    <xf numFmtId="0" fontId="2" fillId="3" borderId="0" applyNumberFormat="0" applyBorder="0" applyAlignment="0" applyProtection="0"/>
    <xf numFmtId="0" fontId="5" fillId="0" borderId="0" applyNumberFormat="0" applyFill="0" applyBorder="0" applyAlignment="0" applyProtection="0"/>
    <xf numFmtId="44" fontId="11" fillId="0" borderId="0" applyFont="0" applyFill="0" applyBorder="0" applyAlignment="0" applyProtection="0">
      <alignment vertical="center"/>
    </xf>
    <xf numFmtId="43" fontId="11" fillId="0" borderId="0" applyFont="0" applyFill="0" applyBorder="0" applyAlignment="0" applyProtection="0">
      <alignment vertical="center"/>
    </xf>
  </cellStyleXfs>
  <cellXfs count="55">
    <xf numFmtId="0" fontId="0" fillId="0" borderId="0" xfId="0"/>
    <xf numFmtId="0" fontId="0" fillId="2" borderId="0" xfId="0" applyFill="1"/>
    <xf numFmtId="0" fontId="0" fillId="4" borderId="0" xfId="0" applyFill="1"/>
    <xf numFmtId="0" fontId="0" fillId="5" borderId="0" xfId="0" applyFill="1" applyAlignment="1">
      <alignment horizontal="center" wrapText="1"/>
    </xf>
    <xf numFmtId="0" fontId="0" fillId="7" borderId="0" xfId="0" applyFill="1"/>
    <xf numFmtId="0" fontId="2" fillId="6" borderId="0" xfId="0" applyFont="1" applyFill="1" applyAlignment="1">
      <alignment horizontal="center" wrapText="1"/>
    </xf>
    <xf numFmtId="0" fontId="6" fillId="5" borderId="0" xfId="1" applyFont="1" applyFill="1" applyAlignment="1">
      <alignment horizontal="center"/>
    </xf>
    <xf numFmtId="0" fontId="7" fillId="6" borderId="0" xfId="0" applyFont="1" applyFill="1" applyAlignment="1">
      <alignment horizontal="center"/>
    </xf>
    <xf numFmtId="0" fontId="8" fillId="0" borderId="0" xfId="0" applyFont="1" applyAlignment="1">
      <alignment horizontal="left" vertical="center"/>
    </xf>
    <xf numFmtId="0" fontId="0" fillId="8" borderId="0" xfId="0" applyFill="1"/>
    <xf numFmtId="0" fontId="0" fillId="9" borderId="0" xfId="0" applyFill="1"/>
    <xf numFmtId="0" fontId="0" fillId="10" borderId="0" xfId="0" applyFill="1"/>
    <xf numFmtId="0" fontId="10" fillId="0" borderId="0" xfId="0" applyFont="1"/>
    <xf numFmtId="0" fontId="10" fillId="11" borderId="0" xfId="0" applyFont="1" applyFill="1"/>
    <xf numFmtId="0" fontId="0" fillId="2" borderId="0" xfId="0" applyFill="1" applyAlignment="1">
      <alignment wrapText="1"/>
    </xf>
    <xf numFmtId="0" fontId="0" fillId="0" borderId="0" xfId="0" applyAlignment="1">
      <alignment wrapText="1"/>
    </xf>
    <xf numFmtId="0" fontId="4" fillId="0" borderId="0" xfId="0" applyFont="1"/>
    <xf numFmtId="3" fontId="4" fillId="0" borderId="0" xfId="0" applyNumberFormat="1" applyFont="1"/>
    <xf numFmtId="0" fontId="0" fillId="12" borderId="0" xfId="0" applyFill="1"/>
    <xf numFmtId="42" fontId="4" fillId="0" borderId="0" xfId="0" applyNumberFormat="1" applyFont="1"/>
    <xf numFmtId="38" fontId="4" fillId="0" borderId="0" xfId="0" applyNumberFormat="1" applyFont="1"/>
    <xf numFmtId="0" fontId="0" fillId="13" borderId="0" xfId="0" applyFill="1"/>
    <xf numFmtId="0" fontId="0" fillId="14" borderId="0" xfId="0" applyFill="1"/>
    <xf numFmtId="0" fontId="7" fillId="15" borderId="0" xfId="0" applyFont="1" applyFill="1" applyAlignment="1">
      <alignment horizontal="center"/>
    </xf>
    <xf numFmtId="0" fontId="2" fillId="15" borderId="0" xfId="0" applyFont="1" applyFill="1" applyAlignment="1">
      <alignment horizontal="center" wrapText="1"/>
    </xf>
    <xf numFmtId="0" fontId="2" fillId="16" borderId="0" xfId="0" applyFont="1" applyFill="1" applyAlignment="1">
      <alignment horizontal="center" wrapText="1"/>
    </xf>
    <xf numFmtId="0" fontId="6" fillId="16" borderId="0" xfId="0" applyFont="1" applyFill="1"/>
    <xf numFmtId="0" fontId="6" fillId="15" borderId="0" xfId="0" applyFont="1" applyFill="1" applyAlignment="1">
      <alignment horizontal="center"/>
    </xf>
    <xf numFmtId="0" fontId="7" fillId="5" borderId="0" xfId="0" applyFont="1" applyFill="1" applyAlignment="1">
      <alignment horizontal="center"/>
    </xf>
    <xf numFmtId="0" fontId="2" fillId="5" borderId="0" xfId="0" applyFont="1" applyFill="1" applyAlignment="1">
      <alignment horizontal="center" wrapText="1"/>
    </xf>
    <xf numFmtId="0" fontId="3" fillId="17" borderId="0" xfId="0" applyFont="1" applyFill="1" applyAlignment="1">
      <alignment horizontal="center"/>
    </xf>
    <xf numFmtId="0" fontId="7" fillId="17" borderId="0" xfId="0" applyFont="1" applyFill="1" applyAlignment="1">
      <alignment horizontal="center"/>
    </xf>
    <xf numFmtId="0" fontId="9" fillId="17" borderId="0" xfId="0" applyFont="1" applyFill="1"/>
    <xf numFmtId="0" fontId="2" fillId="17" borderId="0" xfId="0" applyFont="1" applyFill="1" applyAlignment="1">
      <alignment horizontal="center" wrapText="1"/>
    </xf>
    <xf numFmtId="0" fontId="0" fillId="17" borderId="1" xfId="0" applyFill="1" applyBorder="1" applyAlignment="1">
      <alignment horizontal="center" wrapText="1"/>
    </xf>
    <xf numFmtId="49" fontId="4" fillId="0" borderId="0" xfId="0" applyNumberFormat="1" applyFont="1" applyAlignment="1">
      <alignment horizontal="left"/>
    </xf>
    <xf numFmtId="3" fontId="12" fillId="0" borderId="0" xfId="2" applyNumberFormat="1" applyFont="1" applyFill="1"/>
    <xf numFmtId="3" fontId="13" fillId="0" borderId="0" xfId="0" applyNumberFormat="1" applyFont="1"/>
    <xf numFmtId="0" fontId="13" fillId="0" borderId="0" xfId="0" applyFont="1"/>
    <xf numFmtId="42" fontId="4" fillId="0" borderId="0" xfId="3" applyNumberFormat="1" applyFont="1" applyFill="1" applyAlignment="1"/>
    <xf numFmtId="176" fontId="4" fillId="0" borderId="0" xfId="0" applyNumberFormat="1" applyFont="1"/>
    <xf numFmtId="49" fontId="4" fillId="0" borderId="0" xfId="0" applyNumberFormat="1" applyFont="1"/>
    <xf numFmtId="49" fontId="0" fillId="0" borderId="0" xfId="0" applyNumberFormat="1"/>
    <xf numFmtId="177" fontId="0" fillId="0" borderId="0" xfId="0" applyNumberFormat="1"/>
    <xf numFmtId="176" fontId="4" fillId="0" borderId="0" xfId="3" applyNumberFormat="1" applyFont="1" applyAlignment="1"/>
    <xf numFmtId="178" fontId="4" fillId="0" borderId="0" xfId="3" applyNumberFormat="1" applyFont="1" applyAlignment="1"/>
    <xf numFmtId="176" fontId="4" fillId="0" borderId="0" xfId="4" applyNumberFormat="1" applyFont="1" applyAlignment="1"/>
    <xf numFmtId="176" fontId="13" fillId="0" borderId="0" xfId="0" applyNumberFormat="1" applyFont="1" applyAlignment="1">
      <alignment horizontal="center"/>
    </xf>
    <xf numFmtId="0" fontId="3" fillId="5" borderId="0" xfId="0" applyFont="1" applyFill="1" applyAlignment="1">
      <alignment horizontal="center"/>
    </xf>
    <xf numFmtId="0" fontId="3" fillId="6" borderId="0" xfId="0" applyFont="1" applyFill="1" applyAlignment="1">
      <alignment horizontal="center"/>
    </xf>
    <xf numFmtId="0" fontId="2" fillId="15" borderId="1" xfId="0" applyFont="1" applyFill="1" applyBorder="1" applyAlignment="1">
      <alignment horizontal="center"/>
    </xf>
    <xf numFmtId="0" fontId="2" fillId="5" borderId="0" xfId="1" applyFill="1" applyAlignment="1">
      <alignment horizontal="center"/>
    </xf>
    <xf numFmtId="0" fontId="3" fillId="17" borderId="0" xfId="0" applyFont="1" applyFill="1" applyAlignment="1">
      <alignment horizontal="center"/>
    </xf>
    <xf numFmtId="0" fontId="3" fillId="15" borderId="0" xfId="0" applyFont="1" applyFill="1" applyAlignment="1">
      <alignment horizontal="center"/>
    </xf>
    <xf numFmtId="0" fontId="3" fillId="16" borderId="0" xfId="0" applyFont="1" applyFill="1" applyAlignment="1">
      <alignment horizontal="center"/>
    </xf>
  </cellXfs>
  <cellStyles count="5">
    <cellStyle name="常规" xfId="0" builtinId="0"/>
    <cellStyle name="超链接" xfId="2" builtinId="8"/>
    <cellStyle name="货币" xfId="3" builtinId="4"/>
    <cellStyle name="千位分隔" xfId="4" builtinId="3"/>
    <cellStyle name="着色 5" xfId="1" builtinId="45"/>
  </cellStyles>
  <dxfs count="130">
    <dxf>
      <font>
        <b val="0"/>
        <i val="0"/>
        <strike val="0"/>
        <color auto="1"/>
      </font>
      <fill>
        <patternFill>
          <bgColor theme="0" tint="-0.14996795556505021"/>
        </patternFill>
      </fill>
    </dxf>
    <dxf>
      <font>
        <color rgb="FFFF0000"/>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176"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79" formatCode="#,##0_);[Red]\(#,##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6" formatCode="_ [$¥-804]* #,##0_ ;_ [$¥-804]* \-#,##0_ ;_ [$¥-804]* &quot;-&quot;??_ ;_ @_ "/>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8"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strike val="0"/>
        <outline val="0"/>
        <shadow val="0"/>
        <vertAlign val="baseline"/>
        <sz val="11"/>
        <color auto="1"/>
        <name val="等线"/>
        <charset val="134"/>
        <scheme val="minor"/>
      </font>
      <numFmt numFmtId="176" formatCode="_ [$¥-804]* #,##0_ ;_ [$¥-804]* \-#,##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6" formatCode="_ [$¥-804]* #,##0_ ;_ [$¥-804]* \-#,##0_ ;_ [$¥-804]* &quot;-&quot;??_ ;_ @_ "/>
    </dxf>
    <dxf>
      <font>
        <b val="0"/>
        <strike val="0"/>
        <outline val="0"/>
        <shadow val="0"/>
        <vertAlign val="baseline"/>
        <sz val="11"/>
        <color auto="1"/>
        <name val="等线"/>
        <charset val="134"/>
        <scheme val="minor"/>
      </font>
      <numFmt numFmtId="176" formatCode="_ [$¥-804]* #,##0_ ;_ [$¥-804]* \-#,##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0" formatCode="General"/>
    </dxf>
    <dxf>
      <font>
        <b val="0"/>
        <i val="0"/>
        <strike val="0"/>
        <condense val="0"/>
        <extend val="0"/>
        <outline val="0"/>
        <shadow val="0"/>
        <u val="none"/>
        <vertAlign val="baseline"/>
        <sz val="11"/>
        <color auto="1"/>
        <name val="等线"/>
        <family val="3"/>
        <charset val="134"/>
        <scheme val="minor"/>
      </font>
      <fill>
        <patternFill patternType="none">
          <fgColor indexed="64"/>
          <bgColor indexed="65"/>
        </patternFill>
      </fill>
    </dxf>
    <dxf>
      <font>
        <b val="0"/>
        <strike val="0"/>
        <outline val="0"/>
        <shadow val="0"/>
        <vertAlign val="baseline"/>
        <sz val="11"/>
        <color auto="1"/>
        <name val="等线"/>
        <charset val="134"/>
        <scheme val="minor"/>
      </font>
      <numFmt numFmtId="0" formatCode="General"/>
      <fill>
        <patternFill patternType="none">
          <fgColor indexed="64"/>
          <bgColor auto="1"/>
        </patternFill>
      </fill>
    </dxf>
    <dxf>
      <font>
        <b val="0"/>
        <strike val="0"/>
        <outline val="0"/>
        <shadow val="0"/>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ertAlign val="baseline"/>
        <sz val="11"/>
        <color auto="1"/>
        <name val="等线"/>
        <family val="3"/>
        <charset val="134"/>
        <scheme val="minor"/>
      </font>
      <numFmt numFmtId="0" formatCode="General"/>
      <fill>
        <patternFill patternType="none">
          <fgColor indexed="64"/>
          <bgColor indexed="65"/>
        </patternFill>
      </fill>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30" formatCode="@"/>
      <fill>
        <patternFill patternType="none">
          <fgColor indexed="64"/>
          <bgColor auto="1"/>
        </patternFill>
      </fill>
      <alignment horizontal="left"/>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strike val="0"/>
        <outline val="0"/>
        <shadow val="0"/>
        <vertAlign val="baseline"/>
        <sz val="11"/>
        <color auto="1"/>
        <name val="等线"/>
        <family val="3"/>
        <charset val="134"/>
        <scheme val="minor"/>
      </font>
      <fill>
        <patternFill patternType="none">
          <fgColor indexed="64"/>
          <bgColor indexed="65"/>
        </patternFill>
      </fill>
    </dxf>
    <dxf>
      <border diagonalUp="0" diagonalDown="0" outline="0">
        <left/>
        <right/>
        <top style="thin">
          <color rgb="FF9BC2E6"/>
        </top>
        <bottom/>
      </border>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fill>
        <patternFill patternType="none">
          <fgColor indexed="64"/>
          <bgColor indexed="65"/>
        </patternFill>
      </fill>
    </dxf>
    <dxf>
      <border diagonalUp="0" diagonalDown="0" outline="0">
        <left/>
        <right/>
        <top style="thin">
          <color rgb="FF9BC2E6"/>
        </top>
        <bottom/>
      </border>
    </dxf>
    <dxf>
      <font>
        <b val="0"/>
        <strike val="0"/>
        <outline val="0"/>
        <shadow val="0"/>
        <vertAlign val="baseline"/>
        <sz val="11"/>
        <color auto="1"/>
        <name val="等线"/>
        <charset val="134"/>
        <scheme val="minor"/>
      </font>
      <fill>
        <patternFill patternType="none">
          <fgColor indexed="64"/>
          <bgColor auto="1"/>
        </patternFill>
      </fill>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s>
  <tableStyles count="0" defaultTableStyle="TableStyleMedium2" defaultPivotStyle="PivotStyleLight16"/>
  <colors>
    <mruColors>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onnections" Target="connections.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Types" Target="richData/rdRichValueTypes.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microsoft.com/office/2017/06/relationships/rdRichValue" Target="richData/rdrichvalue.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3248024</xdr:colOff>
      <xdr:row>0</xdr:row>
      <xdr:rowOff>1290638</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BC7E9EEA-9EED-48A5-8D77-2253D7F803D1}"/>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3248024" cy="129063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3276599</xdr:colOff>
      <xdr:row>0</xdr:row>
      <xdr:rowOff>0</xdr:rowOff>
    </xdr:from>
    <xdr:to>
      <xdr:col>4</xdr:col>
      <xdr:colOff>61913</xdr:colOff>
      <xdr:row>0</xdr:row>
      <xdr:rowOff>1581150</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D5E2939A-FCC9-4A43-9036-40E5E8911D20}"/>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3276599" y="0"/>
              <a:ext cx="5300664" cy="136207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4</xdr:col>
      <xdr:colOff>9525</xdr:colOff>
      <xdr:row>0</xdr:row>
      <xdr:rowOff>0</xdr:rowOff>
    </xdr:from>
    <xdr:to>
      <xdr:col>5</xdr:col>
      <xdr:colOff>619124</xdr:colOff>
      <xdr:row>0</xdr:row>
      <xdr:rowOff>1304925</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6902778C-F526-427E-94A4-3A5A98E605B0}"/>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8582025" y="0"/>
              <a:ext cx="1828800" cy="130492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6</xdr:col>
      <xdr:colOff>14287</xdr:colOff>
      <xdr:row>0</xdr:row>
      <xdr:rowOff>0</xdr:rowOff>
    </xdr:from>
    <xdr:to>
      <xdr:col>7</xdr:col>
      <xdr:colOff>314326</xdr:colOff>
      <xdr:row>0</xdr:row>
      <xdr:rowOff>1300163</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D18065CD-9075-4429-BE19-EA378E392431}"/>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10434638" y="0"/>
              <a:ext cx="809625" cy="1300163"/>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333376</xdr:colOff>
      <xdr:row>0</xdr:row>
      <xdr:rowOff>4762</xdr:rowOff>
    </xdr:from>
    <xdr:to>
      <xdr:col>8</xdr:col>
      <xdr:colOff>795337</xdr:colOff>
      <xdr:row>0</xdr:row>
      <xdr:rowOff>1271588</xdr:rowOff>
    </xdr:to>
    <mc:AlternateContent xmlns:mc="http://schemas.openxmlformats.org/markup-compatibility/2006" xmlns:sle15="http://schemas.microsoft.com/office/drawing/2012/slicer">
      <mc:Choice Requires="sle15">
        <xdr:graphicFrame macro="">
          <xdr:nvGraphicFramePr>
            <xdr:cNvPr id="6" name="算价">
              <a:extLst>
                <a:ext uri="{FF2B5EF4-FFF2-40B4-BE49-F238E27FC236}">
                  <a16:creationId xmlns:a16="http://schemas.microsoft.com/office/drawing/2014/main" id="{D4E7994F-A8CF-4B88-985B-84686A1225B3}"/>
                </a:ext>
              </a:extLst>
            </xdr:cNvPr>
            <xdr:cNvGraphicFramePr/>
          </xdr:nvGraphicFramePr>
          <xdr:xfrm>
            <a:off x="0" y="0"/>
            <a:ext cx="0" cy="0"/>
          </xdr:xfrm>
          <a:graphic>
            <a:graphicData uri="http://schemas.microsoft.com/office/drawing/2010/slicer">
              <sle:slicer xmlns:sle="http://schemas.microsoft.com/office/drawing/2010/slicer" name="算价"/>
            </a:graphicData>
          </a:graphic>
        </xdr:graphicFrame>
      </mc:Choice>
      <mc:Fallback xmlns="">
        <xdr:sp macro="" textlink="">
          <xdr:nvSpPr>
            <xdr:cNvPr id="0" name=""/>
            <xdr:cNvSpPr>
              <a:spLocks noTextEdit="1"/>
            </xdr:cNvSpPr>
          </xdr:nvSpPr>
          <xdr:spPr>
            <a:xfrm>
              <a:off x="11263313" y="4762"/>
              <a:ext cx="971550" cy="126682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42863</xdr:rowOff>
    </xdr:from>
    <xdr:to>
      <xdr:col>10</xdr:col>
      <xdr:colOff>276224</xdr:colOff>
      <xdr:row>2</xdr:row>
      <xdr:rowOff>42863</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42863"/>
          <a:ext cx="12682537" cy="352425"/>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1943100</xdr:colOff>
      <xdr:row>7</xdr:row>
      <xdr:rowOff>76200</xdr:rowOff>
    </xdr:from>
    <xdr:to>
      <xdr:col>8</xdr:col>
      <xdr:colOff>647700</xdr:colOff>
      <xdr:row>29</xdr:row>
      <xdr:rowOff>95250</xdr:rowOff>
    </xdr:to>
    <xdr:sp macro="" textlink="">
      <xdr:nvSpPr>
        <xdr:cNvPr id="2" name="TextBox 1">
          <a:extLst>
            <a:ext uri="{FF2B5EF4-FFF2-40B4-BE49-F238E27FC236}">
              <a16:creationId xmlns:a16="http://schemas.microsoft.com/office/drawing/2014/main" id="{E23B7471-CF0A-4A6F-9AFE-F819411328DA}"/>
            </a:ext>
          </a:extLst>
        </xdr:cNvPr>
        <xdr:cNvSpPr txBox="1"/>
      </xdr:nvSpPr>
      <xdr:spPr>
        <a:xfrm>
          <a:off x="6019800" y="1276350"/>
          <a:ext cx="6067425" cy="379095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100-000000000000}" autoFormatId="16" applyNumberFormats="0" applyBorderFormats="0" applyFontFormats="0" applyPatternFormats="0" applyAlignmentFormats="0" applyWidthHeightFormats="0">
  <queryTableRefresh nextId="12" unboundColumnsLeft="1">
    <queryTableFields count="11">
      <queryTableField id="11" dataBound="0" tableColumnId="12"/>
      <queryTableField id="1" name="产品一级分类" tableColumnId="11"/>
      <queryTableField id="2" name="产品二级分类" tableColumnId="2"/>
      <queryTableField id="3" name="产品名" tableColumnId="3"/>
      <queryTableField id="4" name="产品链接" tableColumnId="4"/>
      <queryTableField id="5" name="费用" tableColumnId="5"/>
      <queryTableField id="6" name="关注" tableColumnId="6"/>
      <queryTableField id="7" name="算价" tableColumnId="7"/>
      <queryTableField id="8" name="产品描述" tableColumnId="8"/>
      <queryTableField id="9" name="产品标识" tableColumnId="9"/>
      <queryTableField id="10" name="产品URL"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9" xr16:uid="{00000000-0016-0000-0200-000001000000}"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0" xr16:uid="{00000000-0016-0000-0500-000006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1" xr16:uid="{00000000-0016-0000-0300-000002000000}" autoFormatId="16" applyNumberFormats="0" applyBorderFormats="0" applyFontFormats="0" applyPatternFormats="0" applyAlignmentFormats="0" applyWidthHeightFormats="0">
  <queryTableRefresh nextId="24">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12" xr16:uid="{00000000-0016-0000-03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14" xr16:uid="{BCA52748-5205-4363-8B95-C67E68B83531}"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8" xr16:uid="{00000000-0016-0000-0600-000007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5" xr16:uid="{00000000-0016-0000-0400-000004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400-000005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17" xr16:uid="{06C6FB07-8FC7-4CBB-A61D-4359BBA11709}"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20" xr16:uid="{812B1DBA-F838-450D-96C2-8231D41183FA}"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AD6D1F1A-CA74-46FA-A702-015F689D3580}" sourceName="产品一级分类">
  <extLst>
    <x:ext xmlns:x15="http://schemas.microsoft.com/office/spreadsheetml/2010/11/main" uri="{2F2917AC-EB37-4324-AD4E-5DD8C200BD13}">
      <x15:tableSlicerCache tableId="13" column="1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97AA89BA-CF4B-4AB1-9F1B-AEF2E0BABA77}" sourceName="产品二级分类">
  <extLst>
    <x:ext xmlns:x15="http://schemas.microsoft.com/office/spreadsheetml/2010/11/main" uri="{2F2917AC-EB37-4324-AD4E-5DD8C200BD13}">
      <x15:tableSlicerCache tableId="13"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C0F08631-DED5-4587-A356-27137FA8A5C6}" sourceName="费用">
  <extLst>
    <x:ext xmlns:x15="http://schemas.microsoft.com/office/spreadsheetml/2010/11/main" uri="{2F2917AC-EB37-4324-AD4E-5DD8C200BD13}">
      <x15:tableSlicerCache tableId="13"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17069393-A7D9-4456-B8C1-7B16472F58D9}" sourceName="关注">
  <extLst>
    <x:ext xmlns:x15="http://schemas.microsoft.com/office/spreadsheetml/2010/11/main" uri="{2F2917AC-EB37-4324-AD4E-5DD8C200BD13}">
      <x15:tableSlicerCache tableId="13"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算价" xr10:uid="{0D9AFCF3-B124-4315-BF09-27D6AF311A9F}" sourceName="算价">
  <extLst>
    <x:ext xmlns:x15="http://schemas.microsoft.com/office/spreadsheetml/2010/11/main" uri="{2F2917AC-EB37-4324-AD4E-5DD8C200BD13}">
      <x15:tableSlicerCache tableId="13"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7EC87076-A5E6-43CD-BEF4-45C87A91FC0C}" cache="切片器_产品一级分类" caption="产品一级分类" startItem="3" columnCount="3" rowHeight="201613"/>
  <slicer name="产品二级分类" xr10:uid="{EA54708F-3F87-4636-BA60-A490E5C136C7}" cache="切片器_产品二级分类" caption="产品二级分类" columnCount="4" rowHeight="201613"/>
  <slicer name="费用" xr10:uid="{A251F36B-0940-4117-B3F3-F203B9C7E452}" cache="切片器_费用" caption="费用" columnCount="2" rowHeight="201613"/>
  <slicer name="关注" xr10:uid="{2CDD0574-0C90-45EF-AE6B-38B40DAB9CF8}" cache="切片器_关注" caption="关注" rowHeight="201613"/>
  <slicer name="算价" xr10:uid="{7D96850E-7C6D-4447-9B62-612D9D500D45}" cache="切片器_算价" caption="算价"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5:BA16" headerRowDxfId="129" dataDxfId="127" headerRowBorderDxfId="128" tableBorderDxfId="126" totalsRowBorderDxfId="125">
  <tableColumns count="53">
    <tableColumn id="1" xr3:uid="{AED17FFB-E3A6-4A1F-B446-0C4DF944D30E}" name="部门" totalsRowLabel="汇总" dataDxfId="124" totalsRowDxfId="123"/>
    <tableColumn id="3" xr3:uid="{0ED7DD17-641C-4061-A187-DC3CECDA6984}" name="环境" dataDxfId="122" totalsRowDxfId="121"/>
    <tableColumn id="2" xr3:uid="{0DA53E76-33AC-47F8-9E62-A74B1E7E04AD}" name="应用" dataDxfId="120" totalsRowDxfId="119"/>
    <tableColumn id="4" xr3:uid="{C8E7BB52-6C02-4D93-8ACB-7948CE76514E}" name="应用项" dataDxfId="118" totalsRowDxfId="117"/>
    <tableColumn id="48" xr3:uid="{EC0BA922-AD7D-4567-9519-9C0A784AE9AF}" name="地域" dataDxfId="116"/>
    <tableColumn id="5" xr3:uid="{C94D7A1B-D3CF-4BDE-990E-158121AFD4DF}" name="产品" dataDxfId="115"/>
    <tableColumn id="35" xr3:uid="{9833CFA7-40CD-4F4E-89E5-C93DA40BD4EC}" name="产品链接" dataDxfId="114">
      <calculatedColumnFormula array="1">HYPERLINK(
  _xlfn.SINGLE(IFERROR(_xlfn._xlws.FILTER(产品[产品URL],产品[产品]=price[ [#This Row],[产品] ]),"https://cloud.tencent.com/product")),
  price[[#This Row],[产品标识]]
)</calculatedColumnFormula>
    </tableColumn>
    <tableColumn id="6" xr3:uid="{41DDF54F-3506-4411-B770-F4B62E347D4C}" name="结算方式" dataDxfId="113"/>
    <tableColumn id="55" xr3:uid="{99F1A671-737B-4A95-A34E-BB6B0D7C7326}" name="产品说明"/>
    <tableColumn id="21" xr3:uid="{FC6FD5A6-FF54-424C-8468-660416635675}" name="TODO产品配置自动拼接配置项"/>
    <tableColumn id="49" xr3:uid="{F2A4BB40-5013-4C28-B02C-42CED8137D9F}" name="产品数量" dataDxfId="112"/>
    <tableColumn id="47" xr3:uid="{645C9C8B-BA33-4C2A-BC83-061BE3A54661}" name="折扣率" dataDxfId="111"/>
    <tableColumn id="24" xr3:uid="{D0895463-E1A2-4014-8018-AAA67354A566}" name="期次" dataDxfId="110"/>
    <tableColumn id="25" xr3:uid="{019BE63E-284A-4856-B0EA-767B352188A0}" name="期次单位" dataDxfId="109">
      <calculatedColumnFormula array="1">_xlfn.SWITCH(price[[#This Row],[报价来源]],"-","-","指定价",IF(price[[#This Row],[指定价期次单位]]="","?",price[[#This Row],[指定价期次单位]]),"月")</calculatedColumnFormula>
    </tableColumn>
    <tableColumn id="46" xr3:uid="{363948B8-3CBA-4896-BAF1-AD86CEB68828}" name="单价" dataDxfId="108">
      <calculatedColumnFormula array="1">_xlfn.IFS(price[[#This Row],[产品标识]]="-","-",AND(ISNUMBER(price[[#This Row],[指定价]]),price[[#This Row],[指定价]]&gt;=0),price[[#This Row],[指定价]],TRUE,INDIRECT("price[@"&amp;price[[#This Row],[产品标识]]&amp;"月单价]"))</calculatedColumnFormula>
    </tableColumn>
    <tableColumn id="7" xr3:uid="{78B43D3F-97F5-4959-AFEC-5412772D51EB}" name="单价单位" dataDxfId="107">
      <calculatedColumnFormula array="1">_xlfn.SWITCH(price[[#This Row],[报价来源]],"-","-","手动",IF(price[[#This Row],[指定价期次单位]]="","?","元/"&amp;price[[#This Row],[指定价期次单位]]),"元/月")</calculatedColumnFormula>
    </tableColumn>
    <tableColumn id="53" xr3:uid="{213735D2-0556-411E-B3AB-0E77670D9151}" name="折后总价" dataDxfId="106" dataCellStyle="千位分隔">
      <calculatedColumnFormula>IF(price[[#This Row],[单价]]="-","-",price[[#This Row],[单价]]*price[[#This Row],[产品数量]]*price[[#This Row],[折扣率]]*price[[#This Row],[期次]])</calculatedColumnFormula>
    </tableColumn>
    <tableColumn id="54" xr3:uid="{D4C362AD-C05E-4006-AD54-BD5D46463CFE}" name="指定价" dataDxfId="105"/>
    <tableColumn id="59" xr3:uid="{32CA9C38-1467-4324-AA52-7B4D7A7A0599}" name="指定价期次单位" dataDxfId="104"/>
    <tableColumn id="23" xr3:uid="{414B19CA-F273-4D08-A979-1F32F0D9EE69}" name="CVM机型" dataDxfId="103" totalsRowDxfId="102"/>
    <tableColumn id="57" xr3:uid="{F4E73729-9605-4A9C-840D-B721C38C4FFF}" name="CVMCPU" dataDxfId="101" totalsRowDxfId="100"/>
    <tableColumn id="56" xr3:uid="{70258E08-18B1-4204-879F-F33D7607B566}" name="CVM内存" dataDxfId="99" totalsRowDxfId="98"/>
    <tableColumn id="11" xr3:uid="{307BBE98-1E38-4FBF-893D-6AA4256179FE}" name="CVM系统盘HDD" dataDxfId="97" totalsRowDxfId="96">
      <calculatedColumnFormula array="1">INDEX(price[#Headers],1,COLUMN())</calculatedColumnFormula>
    </tableColumn>
    <tableColumn id="12" xr3:uid="{A9572D60-D8F8-4B8B-9E66-4F03AFEF779D}" name="CVM系统盘SSD" dataDxfId="95" totalsRowDxfId="94"/>
    <tableColumn id="13" xr3:uid="{2CA619E3-C864-4B52-8677-359E85BE763F}" name="CVM数据盘HDD" dataDxfId="93" totalsRowDxfId="92"/>
    <tableColumn id="14" xr3:uid="{65AD1090-BB30-4C7B-B572-40D236AB9B42}" name="CVM数据盘SSD" dataDxfId="91" totalsRowDxfId="90"/>
    <tableColumn id="8" xr3:uid="{256C7CF9-3941-4CB6-9397-F46903FE0E06}" name="CVM月单价" dataDxfId="89" totalsRowDxfId="88" dataCellStyle="货币">
      <calculatedColumnFormula array="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calculatedColumnFormula>
    </tableColumn>
    <tableColumn id="28" xr3:uid="{69F91549-A101-47DC-A58D-EDDB8B072386}" name="CDB实例规格" dataDxfId="87" totalsRowDxfId="86"/>
    <tableColumn id="15" xr3:uid="{3B2F6D63-3652-4FA1-9526-C107FF03352F}" name="CDB架构 节点数" dataDxfId="85" totalsRowDxfId="84"/>
    <tableColumn id="33" xr3:uid="{CF967255-4E24-45D3-A1CE-6E44309BEB29}" name="CDB只读节点数" dataDxfId="83" totalsRowDxfId="82"/>
    <tableColumn id="16" xr3:uid="{DDDAF5AF-FB47-41C2-B4D4-3F6DF435B0C3}" name="CDB硬盘" dataDxfId="81" totalsRowDxfId="80"/>
    <tableColumn id="17" xr3:uid="{2C2ADD0A-6060-41D8-8C04-8FC0895F209B}" name="CDB月单价" dataDxfId="79" totalsRowDxfId="78" dataCellStyle="货币">
      <calculatedColumnFormula array="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calculatedColumnFormula>
    </tableColumn>
    <tableColumn id="19" xr3:uid="{2BA52E87-5851-4F00-8661-6966DCE40D9A}" name="CRS架构" dataDxfId="77" totalsRowDxfId="76"/>
    <tableColumn id="30" xr3:uid="{05088D04-CFEF-435A-97E1-20188DDC5BAE}" name="CRS分片容量" dataDxfId="75" totalsRowDxfId="74"/>
    <tableColumn id="43" xr3:uid="{F410AAA8-A20C-4DA4-82D4-E30FBAD807DB}" name="CRS分片数量" dataDxfId="73" totalsRowDxfId="72"/>
    <tableColumn id="42" xr3:uid="{C4B590FA-CB64-44F3-8CBE-735C8A535C47}" name="CRS副本数量" dataDxfId="71" totalsRowDxfId="70"/>
    <tableColumn id="39" xr3:uid="{7BD9756F-2080-4E50-A5CB-74A985BABD55}" name="CRS月单价" dataDxfId="69">
      <calculatedColumnFormula array="1">IF(price[[#This Row],[产品标识]]="crs",_xlfn._xlws.FILTER(crs价格[（元/GB/月）], (crs价格[地域]=price[[#This Row],[地域]] )* (crs价格[架构]=price[[#This Row],[CRS架构]])),0)*(price[[#This Row],[CRS分片容量]]*price[[#This Row],[CRS分片数量]]*(1+price[[#This Row],[CRS副本数量]]))</calculatedColumnFormula>
    </tableColumn>
    <tableColumn id="18" xr3:uid="{0CFF39F9-DA91-45BC-BF81-2C664B7D46CC}" name="NAT类型" dataDxfId="68"/>
    <tableColumn id="20" xr3:uid="{65776BA0-2A12-407A-96CC-447CAFA22B73}" name="NAT月单价" dataDxfId="67">
      <calculatedColumnFormula array="1">IF(price[[#This Row],[产品标识]]="nat",_xlfn._xlws.FILTER(nat[中国大陆元_月],nat[类型]=price[[#This Row],[NAT类型]]),0)</calculatedColumnFormula>
    </tableColumn>
    <tableColumn id="27" xr3:uid="{283171EF-43BB-433B-839E-6B518706885A}" name="BWP带宽" dataDxfId="66"/>
    <tableColumn id="9" xr3:uid="{CB43A6A6-AA2C-42B4-A084-7C0E86060919}" name="BWP月单价" dataDxfId="65">
      <calculatedColumnFormula>IF(price[[#This Row],[产品标识]]="bwp",108*price[[#This Row],[BWP带宽]],0)</calculatedColumnFormula>
    </tableColumn>
    <tableColumn id="40" xr3:uid="{309BE230-2F94-4EEF-A089-294F9A5F1927}" name="VPN网关规格" dataDxfId="64"/>
    <tableColumn id="45" xr3:uid="{8C5D7A94-8080-4A46-92D7-6DE61D4125F9}" name="VPN月单价" dataDxfId="63">
      <calculatedColumnFormula array="1">IF(price[[#This Row],[产品标识]]="vpn",_xlfn._xlws.FILTER(vpn[中国大陆月单价],vpn[网关规格]=price[[#This Row],[VPN网关规格]]),0)</calculatedColumnFormula>
    </tableColumn>
    <tableColumn id="38" xr3:uid="{F0B9A0F0-1A89-4D01-B530-9FB0DBADBBF8}" name="产品标识" dataDxfId="62">
      <calculatedColumnFormula array="1">UPPER(
  IF(
    ISBLANK(price[[#This Row],[产品]]), "?",_xlfn.SINGLE(IFERROR(_xlfn._xlws.FILTER(产品[产品标识],产品[产品]=price[[#This Row],[产品]]),"自定义")
   ))
)</calculatedColumnFormula>
    </tableColumn>
    <tableColumn id="36" xr3:uid="{6006953D-FCE1-4D3E-986F-0157E99C46A8}" name="报价来源" dataDxfId="61">
      <calculatedColumnFormula array="1">_xlfn.IFS(TRIM(price[[#This Row],[产品]])="","?",_xlfn.XLOOKUP(price[[#This Row],[产品标识]]&amp;"*",price[#Headers],price[#Headers],404,2)&lt;&gt;404,price[[#This Row],[产品标识]],TRUE,"指定价")</calculatedColumnFormula>
    </tableColumn>
    <tableColumn id="10" xr3:uid="{5233D052-B6E3-4242-9D5B-F64FC7C1A0F8}" name="CLB月单价" dataDxfId="60">
      <calculatedColumnFormula>IF(price[[#This Row],[产品标识]]="clb",0.2*24*365/12,0)</calculatedColumnFormula>
    </tableColumn>
    <tableColumn id="26" xr3:uid="{4EFF26A3-436F-48E2-BF4D-42A81B1B43B5}" name="子产品列表" dataDxfId="59" totalsRowDxfId="58">
      <calculatedColumnFormula array="1">IF(_xlfn.XLOOKUP(price[[#This Row],[产品标识]]&amp;"子产品列表",price[#Headers],price[#Headers],404,2)=404,{"404"},INDIRECT("price[@"&amp;price[[#This Row],[产品标识]]&amp;"子产品列表]"))</calculatedColumnFormula>
    </tableColumn>
    <tableColumn id="32" xr3:uid="{A3354670-6E91-45CF-8D6E-5D2FF07F9CA2}" name="CVM子产品列表" dataDxfId="57" totalsRowDxfId="56">
      <calculatedColumnFormula array="1">IF(price[[#This Row],[产品标识]]="cvm",_xlfn.SINGLE(_xlfn._xlws.FILTER(region[cvm机型_配置列表], (region[地域]=price[[#This Row],[地域]]) )),"-")</calculatedColumnFormula>
    </tableColumn>
    <tableColumn id="22" xr3:uid="{EE217346-D51F-4770-93FF-EF843C883161}" name="cvm机型列表" dataDxfId="55">
      <calculatedColumnFormula array="1">IF(price[[#This Row],[产品标识]]="cvm",_xlfn.SINGLE(_xlfn._xlws.FILTER(region[cvm机型列表], (region[地域]=price[[#This Row],[地域]]) )),"-")</calculatedColumnFormula>
    </tableColumn>
    <tableColumn id="52" xr3:uid="{32F94490-A673-4A83-BF50-7985919E3983}" name="cvmcpu列表" dataDxfId="54" totalsRowDxfId="53">
      <calculatedColumnFormula array="1">IF(price[[#This Row],[产品标识]]="cvm",_xlfn.SINGLE(_xlfn._xlws.FILTER(cvm地域_机型[cpu列表], (cvm地域_机型[地域]=price[[#This Row],[地域]])*(cvm地域_机型[机型]=price[[#This Row],[CVM机型]]) )),"-")</calculatedColumnFormula>
    </tableColumn>
    <tableColumn id="58" xr3:uid="{02CE3749-CF10-407B-8D43-CE34ABF79572}" name="cvm内存列表" dataDxfId="52" totalsRowDxfId="51">
      <calculatedColumnFormula array="1">IF(price[[#This Row],[产品标识]]="cvm",_xlfn.SINGLE(_xlfn._xlws.FILTER(cvm_地域_机型_CPU[内存列表], (cvm_地域_机型_CPU[地域]=price[[#This Row],[地域]])*(cvm_地域_机型_CPU[机型]=price[[#This Row],[CVM机型]]) *(cvm_地域_机型_CPU[CPU(核)]=price[[#This Row],[CVMCPU]]) )),"-")</calculatedColumnFormula>
    </tableColumn>
    <tableColumn id="44" xr3:uid="{2DE752E3-A10A-49F6-A841-5683E3AC56E6}" name="crs分片数量列表" dataDxfId="50" totalsRowDxfId="49">
      <calculatedColumnFormula array="1">IF(price[[#This Row],[产品标识]]="crs",_xlfn._xlws.FILTER(crs架构[分片数量地址],crs架构[架构]=price[[#This Row],[CRS架构]]),"-")</calculatedColumnFormula>
    </tableColumn>
    <tableColumn id="41" xr3:uid="{7D637D27-B9C4-46E6-8AE5-83AC3254B802}" name="crs分片容量列表" dataDxfId="48" totalsRowDxfId="47">
      <calculatedColumnFormula array="1">IF(price[[#This Row],[产品标识]]="crs",_xlfn._xlws.FILTER(crs架构[分片容量地址],crs架构[架构]=price[[#This Row],[CRS架构]]),"-")</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4F562F4-D29A-48D7-93A5-8374B0E8582C}" name="产品" displayName="产品" ref="A2:K351" tableType="queryTable" totalsRowShown="0">
  <autoFilter ref="A2:K351" xr:uid="{94F562F4-D29A-48D7-93A5-8374B0E8582C}"/>
  <tableColumns count="11">
    <tableColumn id="12" xr3:uid="{26B3B84A-4BB5-4F54-B20E-F68B4F5FEBC3}" uniqueName="12" name="产品" queryTableFieldId="11" dataDxfId="46">
      <calculatedColumnFormula>产品[[#This Row],[产品一级分类]]&amp;"→ "&amp;UPPER(产品[[#This Row],[产品标识]]) &amp; "→ " &amp; 产品[[#This Row],[产品名]]</calculatedColumnFormula>
    </tableColumn>
    <tableColumn id="11" xr3:uid="{4538C16F-4203-4E4C-AC79-809A54E0671A}" uniqueName="11" name="产品一级分类" queryTableFieldId="1"/>
    <tableColumn id="2" xr3:uid="{D9D6A624-659C-4C8B-A887-F1E93A4D1921}" uniqueName="2" name="产品二级分类" queryTableFieldId="2"/>
    <tableColumn id="3" xr3:uid="{01A3EE69-932F-4B99-88D7-6E7505B4DB0B}" uniqueName="3" name="产品名" queryTableFieldId="3"/>
    <tableColumn id="4" xr3:uid="{EE281549-D65A-4174-A887-6C2D7BCD42E3}" uniqueName="4" name="产品链接" queryTableFieldId="4"/>
    <tableColumn id="5" xr3:uid="{3386281C-CCED-4667-AB86-B7581239AA3E}" uniqueName="5" name="费用" queryTableFieldId="5"/>
    <tableColumn id="6" xr3:uid="{201D9EAC-2BA8-4E8C-AA07-1EAB69809448}" uniqueName="6" name="关注" queryTableFieldId="6"/>
    <tableColumn id="7" xr3:uid="{C190CD51-96DC-4F69-A062-E4FBF9408688}" uniqueName="7" name="算价" queryTableFieldId="7"/>
    <tableColumn id="8" xr3:uid="{2FD9C1E1-F0C9-4C3F-A304-C083C6D1F389}" uniqueName="8" name="产品描述" queryTableFieldId="8"/>
    <tableColumn id="9" xr3:uid="{256C9B2B-F43F-4DB8-A766-9BB53DFB14D8}" uniqueName="9" name="产品标识" queryTableFieldId="9"/>
    <tableColumn id="10" xr3:uid="{7D866ECF-8A77-431B-BA8C-4111768AE038}" uniqueName="10" name="产品URL" queryTableField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F4" tableType="queryTable" totalsRowShown="0" dataDxfId="45">
  <tableColumns count="6">
    <tableColumn id="5" xr3:uid="{78FF7623-F33C-4860-9991-1DD94AD7B810}" uniqueName="5" name="地域" queryTableFieldId="1" dataDxfId="44"/>
    <tableColumn id="2" xr3:uid="{BD1F151A-2A0D-412D-9845-8EF18533B731}" uniqueName="2" name="地域标识" queryTableFieldId="2" dataDxfId="43"/>
    <tableColumn id="1" xr3:uid="{AB4CEFE4-B861-4E13-9F2D-065BF2DFBC56}" uniqueName="1" name="cvm机型列表" queryTableFieldId="5" dataDxfId="42">
      <calculatedColumnFormula>"cvm!" &amp; ADDRESS(ROW('cvm'!T6),COLUMN('cvm'!T6)) &amp; "#"</calculatedColumnFormula>
    </tableColumn>
    <tableColumn id="4" xr3:uid="{35382C30-9B43-4A39-A5D3-84DD5A703495}" uniqueName="4" name="cvm机型_配置列表" queryTableFieldId="9" dataDxfId="41">
      <calculatedColumnFormula>"cvm!" &amp; ADDRESS(ROW('cvm'!T11),COLUMN('cvm'!T11)) &amp; "#"</calculatedColumnFormula>
    </tableColumn>
    <tableColumn id="3" xr3:uid="{881A3EC9-D3F7-4DCA-8502-3D1DE707E243}" uniqueName="3" name="emr_cvm机型列表" queryTableFieldId="6" dataDxfId="40">
      <calculatedColumnFormula>"emr!" &amp; ADDRESS(ROW(emr!T2),COLUMN(emr!T2)) &amp; "#"</calculatedColumnFormula>
    </tableColumn>
    <tableColumn id="6" xr3:uid="{75E80517-3F91-4840-A102-9F76052C6AAA}" uniqueName="6" name="emr_cvm机型_配置列表" queryTableFieldId="8" dataDxfId="39">
      <calculatedColumnFormula>"emr!" &amp; ADDRESS(ROW(emr!T13),COLUMN(emr!T13)) &amp; "#"</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38"/>
    <tableColumn id="2" xr3:uid="{B12C8DCF-4BD3-4C30-9BD3-E1AC7BB72B08}" uniqueName="2" name="数据库类型" queryTableFieldId="2" dataDxfId="37"/>
    <tableColumn id="3" xr3:uid="{AA1304B4-8DB8-4102-9A43-7BD7E87BFC02}" uniqueName="3" name="实例规格" queryTableFieldId="3" dataDxfId="36"/>
    <tableColumn id="4" xr3:uid="{4EDA5BFC-F51C-466F-875B-249AC393C821}" uniqueName="4" name="按量T1（元/小时）" queryTableFieldId="4" dataDxfId="35"/>
    <tableColumn id="5" xr3:uid="{15278E0D-47E4-4BE1-A268-962B010150D3}" uniqueName="5" name="按量T2（元/小时）" queryTableFieldId="5" dataDxfId="34"/>
    <tableColumn id="6" xr3:uid="{A01943A2-1FD2-4B4E-AE33-79610BFFA6F7}" uniqueName="6" name="按量T3（元/小时）" queryTableFieldId="6" dataDxfId="33"/>
    <tableColumn id="7" xr3:uid="{21DE69A6-9B45-4B98-83E9-916197392720}" uniqueName="7" name="包月（元/月）" queryTableFieldId="7" dataDxfId="32"/>
    <tableColumn id="8" xr3:uid="{B07E68CC-2E34-466B-B8B9-BA99D55D60C5}" uniqueName="8" name="包年（元/年）" queryTableFieldId="8" dataDxfId="31"/>
    <tableColumn id="9" xr3:uid="{88102C23-250C-4389-85F6-DBB31965A5C0}" uniqueName="9" name="3年（元/3年）" queryTableFieldId="9" dataDxfId="30"/>
    <tableColumn id="10" xr3:uid="{E467D16E-59C3-49DA-A988-D349B9425A11}" uniqueName="10" name="地域" queryTableFieldId="10" dataDxfId="2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A5:H3068" tableType="queryTable" totalsRowCount="1" headerRowDxfId="28">
  <tableColumns count="8">
    <tableColumn id="14" xr3:uid="{17A439DA-78A5-4851-BCAB-2042E66915CF}" uniqueName="14" name="地域" totalsRowLabel="Total" queryTableFieldId="1" dataDxfId="27"/>
    <tableColumn id="3" xr3:uid="{C625DF3B-779D-4077-8CCC-50EF7867FE3C}" uniqueName="3" name="机型" queryTableFieldId="3" dataDxfId="26"/>
    <tableColumn id="4" xr3:uid="{9A1A1E1B-DFAC-4D95-88E8-407578761BAE}" uniqueName="4" name="CPU(核)" queryTableFieldId="4"/>
    <tableColumn id="5" xr3:uid="{DF455CAE-F6CB-4145-9F52-398E72A0C409}" uniqueName="5" name="内存(G)" queryTableFieldId="5"/>
    <tableColumn id="1" xr3:uid="{7EFACD1B-8092-4553-A7D3-A8E1C581FBB1}" uniqueName="1" name="配置" queryTableFieldId="14" dataDxfId="25"/>
    <tableColumn id="9" xr3:uid="{2F1395AF-BAE8-4D13-8130-509D06AD5181}" uniqueName="9" name="标准月价(元)" queryTableFieldId="9"/>
    <tableColumn id="2" xr3:uid="{753EA7BE-4EE7-44B6-8FC6-C3E3751CE9BA}" uniqueName="2" name="计数" queryTableFieldId="21"/>
    <tableColumn id="7" xr3:uid="{D80CC13D-7B5E-4662-BDA8-8D0A5CD2DAFB}" uniqueName="7" name="机型_配置" queryTableFieldId="2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J5:L336" tableType="queryTable" totalsRowShown="0">
  <sortState xmlns:xlrd2="http://schemas.microsoft.com/office/spreadsheetml/2017/richdata2" ref="J6:L336">
    <sortCondition descending="1" ref="K5:K336"/>
  </sortState>
  <tableColumns count="3">
    <tableColumn id="3" xr3:uid="{C811F216-C752-444A-B2D6-C12375A55483}" uniqueName="3" name="地域" queryTableFieldId="1" dataDxfId="24"/>
    <tableColumn id="2" xr3:uid="{96180EB5-527B-4EC0-99CC-0C14434E1735}" uniqueName="2" name="机型" queryTableFieldId="2" dataDxfId="23"/>
    <tableColumn id="4" xr3:uid="{03632469-A758-4F39-8231-FB58867FB4AD}" uniqueName="4" name="cpu列表" queryTableFieldId="4" dataDxfId="22">
      <calculatedColumnFormula>"cvm!"&amp;ADDRESS(ROW(U19),COLUMN(U19))&amp;"#"</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_地域_机型_CPU" displayName="cvm_地域_机型_CPU" ref="N5:Q2055" tableType="queryTable" totalsRowShown="0">
  <autoFilter ref="N5:Q2055" xr:uid="{E63C6080-0E68-4C33-B066-306DF300237E}"/>
  <sortState xmlns:xlrd2="http://schemas.microsoft.com/office/spreadsheetml/2017/richdata2" ref="N6:Q2055">
    <sortCondition descending="1" ref="O5:O2055"/>
  </sortState>
  <tableColumns count="4">
    <tableColumn id="1" xr3:uid="{0F28EF06-2671-446C-92E7-F02543D97757}" uniqueName="1" name="地域" queryTableFieldId="1" dataDxfId="21"/>
    <tableColumn id="2" xr3:uid="{5E44A07F-F92D-484F-BCDE-FC433750EC93}" uniqueName="2" name="机型" queryTableFieldId="2" dataDxfId="20"/>
    <tableColumn id="3" xr3:uid="{CC3CE77E-E255-47F4-804D-A6ABE5241623}" uniqueName="3" name="CPU(核)" queryTableFieldId="3"/>
    <tableColumn id="5" xr3:uid="{035814D4-726A-4F6F-96AC-9BE429C0214B}" uniqueName="5" name="内存列表" queryTableFieldId="5" dataDxfId="19">
      <calculatedColumnFormula>"cvm!"&amp;ADDRESS(ROW(BC18),COLUMN(BC18))&amp;"#"</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8"/>
    <tableColumn id="6" xr3:uid="{108FF538-B82A-424C-AA6C-4D5FAF057C24}" uniqueName="6" name="地域" queryTableFieldId="6" dataDxfId="17"/>
    <tableColumn id="7" xr3:uid="{D6E19223-0D29-4163-A12A-7E941C12B907}" uniqueName="7" name="架构" queryTableFieldId="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6">
      <calculatedColumnFormula>"crs!" &amp; ADDRESS(ROW(M3),COLUMN(M3)) &amp; "#"</calculatedColumnFormula>
    </tableColumn>
    <tableColumn id="3" xr3:uid="{CD259E1D-820C-4F27-AFF8-893B68927CDC}" name="分片数量地址" dataDxfId="15">
      <calculatedColumnFormula>"crs!" &amp; ADDRESS(ROW(AD3),COLUMN(AD3)) &amp; "#"</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4"/>
    <tableColumn id="7" xr3:uid="{F9D52677-BFB8-49C0-B207-D543CDA38DD0}" uniqueName="7" name="机型_配置" queryTableFieldId="8" dataDxfId="13"/>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12"/>
    <tableColumn id="2" xr3:uid="{5260D987-6264-4EF6-9793-8D013BFF1111}" uniqueName="2" name="地域" queryTableFieldId="2" dataDxfId="11"/>
    <tableColumn id="3" xr3:uid="{8B3D9667-AAD2-4326-A23A-5B50CEDF570D}" uniqueName="3" name="计数" queryTableFieldId="3" dataDxfId="10"/>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9"/>
    <tableColumn id="2" xr3:uid="{C8387A47-3711-41B4-B57E-970407339A6E}" uniqueName="2" name="中国大陆（不含港澳台地区）" queryTableFieldId="2" dataDxfId="8"/>
    <tableColumn id="3" xr3:uid="{D1261BCC-E2E5-4D75-8E51-45BFAE66C776}" uniqueName="3" name="新加坡、硅谷、弗吉尼亚、法兰克福、 中国香港、韩国、俄罗斯、日本" queryTableFieldId="3" dataDxfId="7"/>
    <tableColumn id="4" xr3:uid="{0F4B1BF6-9CD6-48C9-BC59-B0CD958589AA}" uniqueName="4" name="孟买" queryTableFieldId="4" dataDxfId="6"/>
    <tableColumn id="5" xr3:uid="{C70B87A6-1DCA-4691-9892-DF8E6E9A31C7}" uniqueName="5" name="多伦多、曼谷" queryTableFieldId="5" dataDxfId="5"/>
    <tableColumn id="6" xr3:uid="{E4517F3E-6262-47C6-AB26-8E0DDE4ECF4F}" uniqueName="6" name="中国大陆元_小时" queryTableFieldId="6" dataDxfId="4"/>
    <tableColumn id="7" xr3:uid="{3EC86434-0B04-4026-98E0-6E1FD4E91138}" uniqueName="7" name="中国大陆元_月" queryTableFieldId="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3"/>
    <tableColumn id="4" xr3:uid="{B33D3533-E0A3-4A74-B5E6-E90E5B5A7B9E}" uniqueName="4" name="中国大陆月单价" queryTableFieldId="4" dataDxfId="2"/>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25A904-9E79-4630-A5BC-0AAE75C30E19}" name="formulas" displayName="formulas" ref="A8:B14" totalsRowShown="0">
  <autoFilter ref="A8:B14" xr:uid="{E925A904-9E79-4630-A5BC-0AAE75C30E19}"/>
  <tableColumns count="2">
    <tableColumn id="1" xr3:uid="{E1C7C4D6-4273-43EC-82AF-04C033493836}" name="变量"/>
    <tableColumn id="2" xr3:uid="{588A8A45-762F-4F52-86FE-E6562674151B}" name="值"/>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8.xml"/><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7"/>
  <sheetViews>
    <sheetView showGridLines="0" workbookViewId="0">
      <selection activeCell="AS4" sqref="AS4"/>
    </sheetView>
  </sheetViews>
  <sheetFormatPr defaultColWidth="9.1328125" defaultRowHeight="13.9" outlineLevelCol="1"/>
  <cols>
    <col min="1" max="2" width="7.73046875" customWidth="1"/>
    <col min="3" max="3" width="8.265625" customWidth="1"/>
    <col min="4" max="4" width="26.73046875" customWidth="1"/>
    <col min="5" max="5" width="6.1328125" customWidth="1"/>
    <col min="6" max="6" width="37.265625" customWidth="1"/>
    <col min="7" max="7" width="8.3984375" customWidth="1"/>
    <col min="8" max="8" width="20.265625" customWidth="1"/>
    <col min="9" max="10" width="34.46484375" customWidth="1"/>
    <col min="11" max="11" width="4.59765625" customWidth="1"/>
    <col min="12" max="12" width="6.59765625" customWidth="1"/>
    <col min="13" max="14" width="5.265625" customWidth="1"/>
    <col min="15" max="15" width="10.265625" customWidth="1"/>
    <col min="16" max="16" width="7.265625" customWidth="1"/>
    <col min="17" max="17" width="10" customWidth="1"/>
    <col min="18" max="18" width="10.59765625" customWidth="1" outlineLevel="1"/>
    <col min="19" max="19" width="5.73046875" customWidth="1" outlineLevel="1"/>
    <col min="20" max="20" width="11.3984375" customWidth="1" outlineLevel="1"/>
    <col min="21" max="21" width="6.86328125" customWidth="1" outlineLevel="1"/>
    <col min="22" max="22" width="6.1328125" customWidth="1" outlineLevel="1"/>
    <col min="23" max="23" width="6.3984375" customWidth="1" outlineLevel="1"/>
    <col min="24" max="24" width="7.1328125" customWidth="1" outlineLevel="1"/>
    <col min="25" max="25" width="8.1328125" customWidth="1" outlineLevel="1"/>
    <col min="26" max="26" width="9.46484375" customWidth="1" outlineLevel="1"/>
    <col min="27" max="27" width="7.3984375" customWidth="1" outlineLevel="1"/>
    <col min="28" max="28" width="17.796875" customWidth="1" outlineLevel="1"/>
    <col min="29" max="29" width="5.73046875" customWidth="1" outlineLevel="1"/>
    <col min="30" max="30" width="7.3984375" customWidth="1" outlineLevel="1"/>
    <col min="31" max="31" width="9.1328125" customWidth="1" outlineLevel="1"/>
    <col min="32" max="32" width="7.53125" customWidth="1" outlineLevel="1"/>
    <col min="33" max="33" width="16.73046875" customWidth="1" outlineLevel="1"/>
    <col min="34" max="34" width="5.73046875" customWidth="1" outlineLevel="1"/>
    <col min="35" max="35" width="5.3984375" customWidth="1" outlineLevel="1"/>
    <col min="36" max="36" width="6.86328125" customWidth="1" outlineLevel="1"/>
    <col min="37" max="37" width="5.796875" customWidth="1" outlineLevel="1"/>
    <col min="38" max="38" width="24.46484375" customWidth="1" outlineLevel="1"/>
    <col min="39" max="39" width="9.46484375" customWidth="1" outlineLevel="1"/>
    <col min="40" max="40" width="12.265625" customWidth="1" outlineLevel="1"/>
    <col min="41" max="41" width="10.19921875" customWidth="1" outlineLevel="1"/>
    <col min="42" max="42" width="11.3984375" customWidth="1" outlineLevel="1"/>
    <col min="43" max="43" width="7.53125" customWidth="1" outlineLevel="1"/>
    <col min="44" max="44" width="12.46484375" customWidth="1" outlineLevel="1" collapsed="1"/>
    <col min="45" max="45" width="11.9296875" customWidth="1" outlineLevel="1"/>
    <col min="46" max="46" width="7.6640625" customWidth="1" outlineLevel="1"/>
    <col min="47" max="47" width="16.1328125" customWidth="1" outlineLevel="1"/>
    <col min="48" max="51" width="14.3984375" customWidth="1" outlineLevel="1"/>
    <col min="52" max="52" width="12.59765625" customWidth="1" outlineLevel="1"/>
    <col min="53" max="53" width="9.86328125" customWidth="1" outlineLevel="1"/>
  </cols>
  <sheetData>
    <row r="1" spans="1:53" ht="16.5" customHeight="1"/>
    <row r="2" spans="1:53" ht="13.9" customHeight="1"/>
    <row r="3" spans="1:53" ht="13.9" customHeight="1">
      <c r="A3" s="50" t="s">
        <v>0</v>
      </c>
      <c r="B3" s="50"/>
      <c r="C3" s="50"/>
      <c r="D3" s="50"/>
      <c r="E3" s="54" t="s">
        <v>1</v>
      </c>
      <c r="F3" s="54"/>
      <c r="G3" s="54"/>
      <c r="H3" s="54"/>
      <c r="I3" s="54"/>
      <c r="J3" s="54"/>
      <c r="K3" s="53" t="s">
        <v>2</v>
      </c>
      <c r="L3" s="53"/>
      <c r="M3" s="53"/>
      <c r="N3" s="53"/>
      <c r="O3" s="53"/>
      <c r="P3" s="53"/>
      <c r="Q3" s="53"/>
      <c r="R3" s="49" t="s">
        <v>3</v>
      </c>
      <c r="S3" s="49"/>
      <c r="T3" s="51" t="s">
        <v>4</v>
      </c>
      <c r="U3" s="51"/>
      <c r="V3" s="51"/>
      <c r="W3" s="51"/>
      <c r="X3" s="51"/>
      <c r="Y3" s="51"/>
      <c r="Z3" s="51"/>
      <c r="AA3" s="51"/>
      <c r="AB3" s="49" t="s">
        <v>5</v>
      </c>
      <c r="AC3" s="49"/>
      <c r="AD3" s="49"/>
      <c r="AE3" s="49"/>
      <c r="AF3" s="49"/>
      <c r="AG3" s="48" t="s">
        <v>6</v>
      </c>
      <c r="AH3" s="48"/>
      <c r="AI3" s="48"/>
      <c r="AJ3" s="48"/>
      <c r="AK3" s="48"/>
      <c r="AL3" s="49" t="s">
        <v>7</v>
      </c>
      <c r="AM3" s="49"/>
      <c r="AN3" s="48" t="s">
        <v>8</v>
      </c>
      <c r="AO3" s="48"/>
      <c r="AP3" s="49" t="s">
        <v>9</v>
      </c>
      <c r="AQ3" s="49"/>
      <c r="AR3" s="30"/>
      <c r="AS3" s="30"/>
      <c r="AT3" s="52" t="s">
        <v>10</v>
      </c>
      <c r="AU3" s="52"/>
      <c r="AV3" s="52"/>
      <c r="AW3" s="52"/>
      <c r="AX3" s="52"/>
      <c r="AY3" s="52"/>
      <c r="AZ3" s="52"/>
      <c r="BA3" s="52"/>
    </row>
    <row r="4" spans="1:53" ht="13.9" customHeight="1">
      <c r="A4" s="27"/>
      <c r="B4" s="27"/>
      <c r="C4" s="27"/>
      <c r="D4" s="27"/>
      <c r="E4" s="26"/>
      <c r="F4" s="26"/>
      <c r="G4" s="26"/>
      <c r="H4" s="26"/>
      <c r="I4" s="26"/>
      <c r="J4" s="26"/>
      <c r="K4" s="23"/>
      <c r="L4" s="23"/>
      <c r="M4" s="23"/>
      <c r="N4" s="23"/>
      <c r="O4" s="23"/>
      <c r="P4" s="23"/>
      <c r="Q4" s="23"/>
      <c r="R4" s="7"/>
      <c r="S4" s="7"/>
      <c r="T4" s="6"/>
      <c r="U4" s="6" t="s">
        <v>12</v>
      </c>
      <c r="V4" s="6" t="s">
        <v>2350</v>
      </c>
      <c r="W4" s="6" t="s">
        <v>2350</v>
      </c>
      <c r="X4" s="6" t="s">
        <v>13</v>
      </c>
      <c r="Y4" s="6" t="s">
        <v>2350</v>
      </c>
      <c r="Z4" s="6" t="s">
        <v>2350</v>
      </c>
      <c r="AA4" s="6" t="s">
        <v>11</v>
      </c>
      <c r="AB4" s="7"/>
      <c r="AC4" s="7"/>
      <c r="AD4" s="7"/>
      <c r="AE4" s="7" t="s">
        <v>13</v>
      </c>
      <c r="AF4" s="7" t="s">
        <v>11</v>
      </c>
      <c r="AG4" s="28"/>
      <c r="AH4" s="28" t="s">
        <v>13</v>
      </c>
      <c r="AI4" s="28"/>
      <c r="AJ4" s="28"/>
      <c r="AK4" s="28" t="s">
        <v>2351</v>
      </c>
      <c r="AL4" s="7"/>
      <c r="AM4" s="7" t="s">
        <v>11</v>
      </c>
      <c r="AN4" s="28" t="s">
        <v>14</v>
      </c>
      <c r="AO4" s="28" t="s">
        <v>11</v>
      </c>
      <c r="AP4" s="7"/>
      <c r="AQ4" s="7"/>
      <c r="AR4" s="31"/>
      <c r="AS4" s="31" t="s">
        <v>2352</v>
      </c>
      <c r="AT4" s="31" t="s">
        <v>15</v>
      </c>
      <c r="AU4" s="31"/>
      <c r="AV4" s="31"/>
      <c r="AW4" s="32" t="s">
        <v>16</v>
      </c>
      <c r="AX4" s="32" t="s">
        <v>16</v>
      </c>
      <c r="AY4" s="32"/>
      <c r="AZ4" s="32" t="s">
        <v>16</v>
      </c>
      <c r="BA4" s="32" t="s">
        <v>16</v>
      </c>
    </row>
    <row r="5" spans="1:53" ht="42.4" customHeight="1">
      <c r="A5" s="24" t="s">
        <v>17</v>
      </c>
      <c r="B5" s="24" t="s">
        <v>18</v>
      </c>
      <c r="C5" s="24" t="s">
        <v>19</v>
      </c>
      <c r="D5" s="24" t="s">
        <v>20</v>
      </c>
      <c r="E5" s="25" t="s">
        <v>21</v>
      </c>
      <c r="F5" s="25" t="s">
        <v>22</v>
      </c>
      <c r="G5" s="25" t="s">
        <v>23</v>
      </c>
      <c r="H5" s="25" t="s">
        <v>24</v>
      </c>
      <c r="I5" s="25" t="s">
        <v>25</v>
      </c>
      <c r="J5" s="25" t="s">
        <v>2349</v>
      </c>
      <c r="K5" s="24" t="s">
        <v>26</v>
      </c>
      <c r="L5" s="24" t="s">
        <v>27</v>
      </c>
      <c r="M5" s="24" t="s">
        <v>28</v>
      </c>
      <c r="N5" s="24" t="s">
        <v>29</v>
      </c>
      <c r="O5" s="24" t="s">
        <v>30</v>
      </c>
      <c r="P5" s="24" t="s">
        <v>31</v>
      </c>
      <c r="Q5" s="24" t="s">
        <v>32</v>
      </c>
      <c r="R5" s="5" t="s">
        <v>33</v>
      </c>
      <c r="S5" s="5" t="s">
        <v>34</v>
      </c>
      <c r="T5" s="3" t="s">
        <v>35</v>
      </c>
      <c r="U5" s="3" t="s">
        <v>36</v>
      </c>
      <c r="V5" s="3" t="s">
        <v>37</v>
      </c>
      <c r="W5" s="3" t="s">
        <v>38</v>
      </c>
      <c r="X5" s="3" t="s">
        <v>39</v>
      </c>
      <c r="Y5" s="3" t="s">
        <v>40</v>
      </c>
      <c r="Z5" s="3" t="s">
        <v>41</v>
      </c>
      <c r="AA5" s="3" t="s">
        <v>42</v>
      </c>
      <c r="AB5" s="5" t="s">
        <v>43</v>
      </c>
      <c r="AC5" s="5" t="s">
        <v>44</v>
      </c>
      <c r="AD5" s="5" t="s">
        <v>45</v>
      </c>
      <c r="AE5" s="5" t="s">
        <v>46</v>
      </c>
      <c r="AF5" s="5" t="s">
        <v>47</v>
      </c>
      <c r="AG5" s="29" t="s">
        <v>48</v>
      </c>
      <c r="AH5" s="29" t="s">
        <v>49</v>
      </c>
      <c r="AI5" s="29" t="s">
        <v>50</v>
      </c>
      <c r="AJ5" s="29" t="s">
        <v>51</v>
      </c>
      <c r="AK5" s="29" t="s">
        <v>52</v>
      </c>
      <c r="AL5" s="5" t="s">
        <v>53</v>
      </c>
      <c r="AM5" s="5" t="s">
        <v>54</v>
      </c>
      <c r="AN5" s="29" t="s">
        <v>55</v>
      </c>
      <c r="AO5" s="29" t="s">
        <v>56</v>
      </c>
      <c r="AP5" s="5" t="s">
        <v>57</v>
      </c>
      <c r="AQ5" s="5" t="s">
        <v>58</v>
      </c>
      <c r="AR5" s="33" t="s">
        <v>59</v>
      </c>
      <c r="AS5" s="33" t="s">
        <v>60</v>
      </c>
      <c r="AT5" s="33" t="s">
        <v>61</v>
      </c>
      <c r="AU5" s="33" t="s">
        <v>62</v>
      </c>
      <c r="AV5" s="33" t="s">
        <v>63</v>
      </c>
      <c r="AW5" s="34" t="s">
        <v>64</v>
      </c>
      <c r="AX5" s="34" t="s">
        <v>65</v>
      </c>
      <c r="AY5" s="34" t="s">
        <v>66</v>
      </c>
      <c r="AZ5" s="34" t="s">
        <v>67</v>
      </c>
      <c r="BA5" s="34" t="s">
        <v>68</v>
      </c>
    </row>
    <row r="6" spans="1:53">
      <c r="A6" s="16" t="s">
        <v>69</v>
      </c>
      <c r="B6" s="16" t="s">
        <v>70</v>
      </c>
      <c r="C6" s="16" t="s">
        <v>71</v>
      </c>
      <c r="D6" s="16" t="s">
        <v>72</v>
      </c>
      <c r="E6" s="16" t="s">
        <v>73</v>
      </c>
      <c r="F6" s="35" t="s">
        <v>74</v>
      </c>
      <c r="G6" s="36" t="str" cm="1">
        <f t="array" ref="G6">HYPERLINK(
  _xlfn.SINGLE(IFERROR(_xlfn._xlws.FILTER(产品[产品URL],产品[产品]=price[ [#This Row],[产品] ]),"https://cloud.tencent.com/product")),
  price[[#This Row],[产品标识]]
)</f>
        <v>CDB</v>
      </c>
      <c r="H6" s="16" t="s">
        <v>75</v>
      </c>
      <c r="K6" s="16">
        <v>1</v>
      </c>
      <c r="L6" s="16">
        <v>1</v>
      </c>
      <c r="M6" s="16">
        <v>12</v>
      </c>
      <c r="N6" s="16" t="str" cm="1">
        <f t="array" ref="N6">_xlfn.SWITCH(price[[#This Row],[报价来源]],"-","-","指定价",IF(price[[#This Row],[指定价期次单位]]="","?",price[[#This Row],[指定价期次单位]]),"月")</f>
        <v>月</v>
      </c>
      <c r="O6" s="40" cm="1">
        <f t="array" aca="1" ref="O6" ca="1">_xlfn.IFS(price[[#This Row],[产品标识]]="-","-",AND(ISNUMBER(price[[#This Row],[指定价]]),price[[#This Row],[指定价]]&gt;=0),price[[#This Row],[指定价]],TRUE,INDIRECT("price[@"&amp;price[[#This Row],[产品标识]]&amp;"月单价]"))</f>
        <v>204</v>
      </c>
      <c r="P6" s="40" t="str" cm="1">
        <f t="array" ref="P6">_xlfn.SWITCH(price[[#This Row],[报价来源]],"-","-","手动",IF(price[[#This Row],[指定价期次单位]]="","?","元/"&amp;price[[#This Row],[指定价期次单位]]),"元/月")</f>
        <v>元/月</v>
      </c>
      <c r="Q6" s="46">
        <f ca="1">IF(price[[#This Row],[单价]]="-","-",price[[#This Row],[单价]]*price[[#This Row],[产品数量]]*price[[#This Row],[折扣率]]*price[[#This Row],[期次]])</f>
        <v>2448</v>
      </c>
      <c r="R6" s="19"/>
      <c r="S6" s="41"/>
      <c r="T6" s="16"/>
      <c r="U6" s="16"/>
      <c r="V6" s="16"/>
      <c r="W6" s="16"/>
      <c r="X6" s="16"/>
      <c r="Y6" s="16"/>
      <c r="Z6" s="16"/>
      <c r="AA6" s="45" cm="1">
        <f t="array" ref="AA6">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6" s="16" t="s">
        <v>76</v>
      </c>
      <c r="AC6" s="16">
        <v>2</v>
      </c>
      <c r="AD6" s="16"/>
      <c r="AE6" s="16"/>
      <c r="AF6" s="44" cm="1">
        <f t="array" ref="AF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204</v>
      </c>
      <c r="AG6" s="17"/>
      <c r="AH6" s="17"/>
      <c r="AI6" s="17"/>
      <c r="AJ6" s="17"/>
      <c r="AK6" s="19" cm="1">
        <f t="array" ref="AK6">IF(price[[#This Row],[产品标识]]="crs",_xlfn._xlws.FILTER(crs价格[（元/GB/月）], (crs价格[地域]=price[[#This Row],[地域]] )* (crs价格[架构]=price[[#This Row],[CRS架构]])),0)*(price[[#This Row],[CRS分片容量]]*price[[#This Row],[CRS分片数量]]*(1+price[[#This Row],[CRS副本数量]]))</f>
        <v>0</v>
      </c>
      <c r="AL6" s="17"/>
      <c r="AM6" s="19" cm="1">
        <f t="array" ref="AM6">IF(price[[#This Row],[产品标识]]="nat",_xlfn._xlws.FILTER(nat[中国大陆元_月],nat[类型]=price[[#This Row],[NAT类型]]),0)</f>
        <v>0</v>
      </c>
      <c r="AN6" s="20"/>
      <c r="AO6" s="39">
        <f>IF(price[[#This Row],[产品标识]]="bwp",108*price[[#This Row],[BWP带宽]],0)</f>
        <v>0</v>
      </c>
      <c r="AP6" s="39"/>
      <c r="AQ6" s="39" cm="1">
        <f t="array" ref="AQ6">IF(price[[#This Row],[产品标识]]="vpn",_xlfn._xlws.FILTER(vpn[中国大陆月单价],vpn[网关规格]=price[[#This Row],[VPN网关规格]]),0)</f>
        <v>0</v>
      </c>
      <c r="AR6" s="37" t="str" cm="1">
        <f t="array" ref="AR6">UPPER(
  IF(
    ISBLANK(price[[#This Row],[产品]]), "?",_xlfn.SINGLE(IFERROR(_xlfn._xlws.FILTER(产品[产品标识],产品[产品]=price[[#This Row],[产品]]),"自定义")
   ))
)</f>
        <v>CDB</v>
      </c>
      <c r="AS6" s="37" t="str" cm="1">
        <f t="array" ref="AS6">_xlfn.IFS(TRIM(price[[#This Row],[产品]])="","?",_xlfn.XLOOKUP(price[[#This Row],[产品标识]]&amp;"*",price[#Headers],price[#Headers],404,2)&lt;&gt;404,price[[#This Row],[产品标识]],TRUE,"指定价")</f>
        <v>CDB</v>
      </c>
      <c r="AT6" s="47">
        <f>IF(price[[#This Row],[产品标识]]="clb",0.2*24*365/12,0)</f>
        <v>0</v>
      </c>
      <c r="AU6" s="37" t="str" cm="1">
        <f t="array" aca="1" ref="AU6" ca="1">IF(_xlfn.XLOOKUP(price[[#This Row],[产品标识]]&amp;"子产品列表",price[#Headers],price[#Headers],404,2)=404,{"404"},INDIRECT("price[@"&amp;price[[#This Row],[产品标识]]&amp;"子产品列表]"))</f>
        <v>404</v>
      </c>
      <c r="AV6" s="37" t="str" cm="1">
        <f t="array" ref="AV6">IF(price[[#This Row],[产品标识]]="cvm",_xlfn.SINGLE(_xlfn._xlws.FILTER(region[cvm机型_配置列表], (region[地域]=price[[#This Row],[地域]]) )),"-")</f>
        <v>-</v>
      </c>
      <c r="AW6" s="38" t="str" cm="1">
        <f t="array" ref="AW6">IF(price[[#This Row],[产品标识]]="cvm",_xlfn.SINGLE(_xlfn._xlws.FILTER(region[cvm机型列表], (region[地域]=price[[#This Row],[地域]]) )),"-")</f>
        <v>-</v>
      </c>
      <c r="AX6" s="38" t="str" cm="1">
        <f t="array" ref="AX6">IF(price[[#This Row],[产品标识]]="cvm",_xlfn.SINGLE(_xlfn._xlws.FILTER(cvm地域_机型[cpu列表], (cvm地域_机型[地域]=price[[#This Row],[地域]])*(cvm地域_机型[机型]=price[[#This Row],[CVM机型]]) )),"-")</f>
        <v>-</v>
      </c>
      <c r="AY6" s="38" t="str" cm="1">
        <f t="array" ref="AY6">IF(price[[#This Row],[产品标识]]="cvm",_xlfn.SINGLE(_xlfn._xlws.FILTER(cvm_地域_机型_CPU[内存列表], (cvm_地域_机型_CPU[地域]=price[[#This Row],[地域]])*(cvm_地域_机型_CPU[机型]=price[[#This Row],[CVM机型]]) *(cvm_地域_机型_CPU[CPU(核)]=price[[#This Row],[CVMCPU]]) )),"-")</f>
        <v>-</v>
      </c>
      <c r="AZ6" s="38" t="str" cm="1">
        <f t="array" ref="AZ6">IF(price[[#This Row],[产品标识]]="crs",_xlfn._xlws.FILTER(crs架构[分片数量地址],crs架构[架构]=price[[#This Row],[CRS架构]]),"-")</f>
        <v>-</v>
      </c>
      <c r="BA6" s="38" t="str" cm="1">
        <f t="array" ref="BA6">IF(price[[#This Row],[产品标识]]="crs",_xlfn._xlws.FILTER(crs架构[分片容量地址],crs架构[架构]=price[[#This Row],[CRS架构]]),"-")</f>
        <v>-</v>
      </c>
    </row>
    <row r="7" spans="1:53">
      <c r="A7" s="16" t="s">
        <v>69</v>
      </c>
      <c r="B7" s="16" t="s">
        <v>70</v>
      </c>
      <c r="C7" s="16" t="s">
        <v>77</v>
      </c>
      <c r="D7" s="16" t="s">
        <v>78</v>
      </c>
      <c r="E7" s="16" t="s">
        <v>73</v>
      </c>
      <c r="F7" s="35" t="s">
        <v>79</v>
      </c>
      <c r="G7" s="36" t="str" cm="1">
        <f t="array" ref="G7">HYPERLINK(
  _xlfn.SINGLE(IFERROR(_xlfn._xlws.FILTER(产品[产品URL],产品[产品]=price[ [#This Row],[产品] ]),"https://cloud.tencent.com/product")),
  price[[#This Row],[产品标识]]
)</f>
        <v>CVM</v>
      </c>
      <c r="H7" s="16" t="s">
        <v>75</v>
      </c>
      <c r="K7" s="16">
        <v>1</v>
      </c>
      <c r="L7" s="16">
        <v>1</v>
      </c>
      <c r="M7" s="16">
        <v>12</v>
      </c>
      <c r="N7" s="16" t="str" cm="1">
        <f t="array" ref="N7">_xlfn.SWITCH(price[[#This Row],[报价来源]],"-","-","指定价",IF(price[[#This Row],[指定价期次单位]]="","?",price[[#This Row],[指定价期次单位]]),"月")</f>
        <v>月</v>
      </c>
      <c r="O7" s="40" cm="1">
        <f t="array" aca="1" ref="O7" ca="1">_xlfn.IFS(price[[#This Row],[产品标识]]="-","-",AND(ISNUMBER(price[[#This Row],[指定价]]),price[[#This Row],[指定价]]&gt;=0),price[[#This Row],[指定价]],TRUE,INDIRECT("price[@"&amp;price[[#This Row],[产品标识]]&amp;"月单价]"))</f>
        <v>481.6</v>
      </c>
      <c r="P7" s="40" t="str" cm="1">
        <f t="array" ref="P7">_xlfn.SWITCH(price[[#This Row],[报价来源]],"-","-","手动",IF(price[[#This Row],[指定价期次单位]]="","?","元/"&amp;price[[#This Row],[指定价期次单位]]),"元/月")</f>
        <v>元/月</v>
      </c>
      <c r="Q7" s="46">
        <f ca="1">IF(price[[#This Row],[单价]]="-","-",price[[#This Row],[单价]]*price[[#This Row],[产品数量]]*price[[#This Row],[折扣率]]*price[[#This Row],[期次]])</f>
        <v>5779.2000000000007</v>
      </c>
      <c r="R7" s="19"/>
      <c r="S7" s="41"/>
      <c r="T7" s="16" t="s">
        <v>80</v>
      </c>
      <c r="U7" s="16">
        <v>4</v>
      </c>
      <c r="V7" s="16">
        <v>8</v>
      </c>
      <c r="W7" s="16"/>
      <c r="X7" s="16">
        <v>100</v>
      </c>
      <c r="Y7" s="16"/>
      <c r="Z7" s="16">
        <v>100</v>
      </c>
      <c r="AA7" s="45" cm="1">
        <f t="array" ref="AA7">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481.6</v>
      </c>
      <c r="AB7" s="16" t="s">
        <v>81</v>
      </c>
      <c r="AC7" s="16">
        <v>3</v>
      </c>
      <c r="AD7" s="16">
        <v>1</v>
      </c>
      <c r="AE7" s="16">
        <v>1000</v>
      </c>
      <c r="AF7" s="44" cm="1">
        <f t="array" ref="AF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7" s="17"/>
      <c r="AH7" s="17"/>
      <c r="AI7" s="17"/>
      <c r="AJ7" s="17"/>
      <c r="AK7" s="19" cm="1">
        <f t="array" ref="AK7">IF(price[[#This Row],[产品标识]]="crs",_xlfn._xlws.FILTER(crs价格[（元/GB/月）], (crs价格[地域]=price[[#This Row],[地域]] )* (crs价格[架构]=price[[#This Row],[CRS架构]])),0)*(price[[#This Row],[CRS分片容量]]*price[[#This Row],[CRS分片数量]]*(1+price[[#This Row],[CRS副本数量]]))</f>
        <v>0</v>
      </c>
      <c r="AL7" s="17"/>
      <c r="AM7" s="19" cm="1">
        <f t="array" ref="AM7">IF(price[[#This Row],[产品标识]]="nat",_xlfn._xlws.FILTER(nat[中国大陆元_月],nat[类型]=price[[#This Row],[NAT类型]]),0)</f>
        <v>0</v>
      </c>
      <c r="AN7" s="20"/>
      <c r="AO7" s="39">
        <f>IF(price[[#This Row],[产品标识]]="bwp",108*price[[#This Row],[BWP带宽]],0)</f>
        <v>0</v>
      </c>
      <c r="AP7" s="39"/>
      <c r="AQ7" s="39" cm="1">
        <f t="array" ref="AQ7">IF(price[[#This Row],[产品标识]]="vpn",_xlfn._xlws.FILTER(vpn[中国大陆月单价],vpn[网关规格]=price[[#This Row],[VPN网关规格]]),0)</f>
        <v>0</v>
      </c>
      <c r="AR7" s="37" t="str" cm="1">
        <f t="array" ref="AR7">UPPER(
  IF(
    ISBLANK(price[[#This Row],[产品]]), "?",_xlfn.SINGLE(IFERROR(_xlfn._xlws.FILTER(产品[产品标识],产品[产品]=price[[#This Row],[产品]]),"自定义")
   ))
)</f>
        <v>CVM</v>
      </c>
      <c r="AS7" s="37" t="str" cm="1">
        <f t="array" ref="AS7">_xlfn.IFS(TRIM(price[[#This Row],[产品]])="","?",_xlfn.XLOOKUP(price[[#This Row],[产品标识]]&amp;"*",price[#Headers],price[#Headers],404,2)&lt;&gt;404,price[[#This Row],[产品标识]],TRUE,"指定价")</f>
        <v>CVM</v>
      </c>
      <c r="AT7" s="47">
        <f>IF(price[[#This Row],[产品标识]]="clb",0.2*24*365/12,0)</f>
        <v>0</v>
      </c>
      <c r="AU7" s="37" t="str" cm="1">
        <f t="array" aca="1" ref="AU7" ca="1">IF(_xlfn.XLOOKUP(price[[#This Row],[产品标识]]&amp;"子产品列表",price[#Headers],price[#Headers],404,2)=404,{"404"},INDIRECT("price[@"&amp;price[[#This Row],[产品标识]]&amp;"子产品列表]"))</f>
        <v>cvm!$T$12#</v>
      </c>
      <c r="AV7" s="37" t="str" cm="1">
        <f t="array" ref="AV7">IF(price[[#This Row],[产品标识]]="cvm",_xlfn.SINGLE(_xlfn._xlws.FILTER(region[cvm机型_配置列表], (region[地域]=price[[#This Row],[地域]]) )),"-")</f>
        <v>cvm!$T$12#</v>
      </c>
      <c r="AW7" s="38" t="str" cm="1">
        <f t="array" ref="AW7">IF(price[[#This Row],[产品标识]]="cvm",_xlfn.SINGLE(_xlfn._xlws.FILTER(region[cvm机型列表], (region[地域]=price[[#This Row],[地域]]) )),"-")</f>
        <v>cvm!$T$7#</v>
      </c>
      <c r="AX7" s="38" t="str" cm="1">
        <f t="array" ref="AX7">IF(price[[#This Row],[产品标识]]="cvm",_xlfn.SINGLE(_xlfn._xlws.FILTER(cvm地域_机型[cpu列表], (cvm地域_机型[地域]=price[[#This Row],[地域]])*(cvm地域_机型[机型]=price[[#This Row],[CVM机型]]) )),"-")</f>
        <v>cvm!$U$186#</v>
      </c>
      <c r="AY7" s="38" t="str" cm="1">
        <f t="array" ref="AY7">IF(price[[#This Row],[产品标识]]="cvm",_xlfn.SINGLE(_xlfn._xlws.FILTER(cvm_地域_机型_CPU[内存列表], (cvm_地域_机型_CPU[地域]=price[[#This Row],[地域]])*(cvm_地域_机型_CPU[机型]=price[[#This Row],[CVM机型]]) *(cvm_地域_机型_CPU[CPU(核)]=price[[#This Row],[CVMCPU]]) )),"-")</f>
        <v>cvm!$BC$936#</v>
      </c>
      <c r="AZ7" s="38" t="str" cm="1">
        <f t="array" ref="AZ7">IF(price[[#This Row],[产品标识]]="crs",_xlfn._xlws.FILTER(crs架构[分片数量地址],crs架构[架构]=price[[#This Row],[CRS架构]]),"-")</f>
        <v>-</v>
      </c>
      <c r="BA7" s="38" t="str" cm="1">
        <f t="array" ref="BA7">IF(price[[#This Row],[产品标识]]="crs",_xlfn._xlws.FILTER(crs架构[分片容量地址],crs架构[架构]=price[[#This Row],[CRS架构]]),"-")</f>
        <v>-</v>
      </c>
    </row>
    <row r="8" spans="1:53">
      <c r="A8" s="16" t="s">
        <v>69</v>
      </c>
      <c r="B8" s="16" t="s">
        <v>70</v>
      </c>
      <c r="C8" s="16" t="s">
        <v>77</v>
      </c>
      <c r="D8" s="16" t="s">
        <v>72</v>
      </c>
      <c r="E8" s="16" t="s">
        <v>73</v>
      </c>
      <c r="F8" s="35" t="s">
        <v>82</v>
      </c>
      <c r="G8" s="36" t="str" cm="1">
        <f t="array" ref="G8">HYPERLINK(
  _xlfn.SINGLE(IFERROR(_xlfn._xlws.FILTER(产品[产品URL],产品[产品]=price[ [#This Row],[产品] ]),"https://cloud.tencent.com/product")),
  price[[#This Row],[产品标识]]
)</f>
        <v>CRS</v>
      </c>
      <c r="H8" s="16" t="s">
        <v>75</v>
      </c>
      <c r="K8" s="16">
        <v>1</v>
      </c>
      <c r="L8" s="16">
        <v>1</v>
      </c>
      <c r="M8" s="16">
        <v>12</v>
      </c>
      <c r="N8" s="16" t="str" cm="1">
        <f t="array" ref="N8">_xlfn.SWITCH(price[[#This Row],[报价来源]],"-","-","指定价",IF(price[[#This Row],[指定价期次单位]]="","?",price[[#This Row],[指定价期次单位]]),"月")</f>
        <v>月</v>
      </c>
      <c r="O8" s="40" cm="1">
        <f t="array" aca="1" ref="O8" ca="1">_xlfn.IFS(price[[#This Row],[产品标识]]="-","-",AND(ISNUMBER(price[[#This Row],[指定价]]),price[[#This Row],[指定价]]&gt;=0),price[[#This Row],[指定价]],TRUE,INDIRECT("price[@"&amp;price[[#This Row],[产品标识]]&amp;"月单价]"))</f>
        <v>76</v>
      </c>
      <c r="P8" s="40" t="str" cm="1">
        <f t="array" ref="P8">_xlfn.SWITCH(price[[#This Row],[报价来源]],"-","-","手动",IF(price[[#This Row],[指定价期次单位]]="","?","元/"&amp;price[[#This Row],[指定价期次单位]]),"元/月")</f>
        <v>元/月</v>
      </c>
      <c r="Q8" s="46">
        <f ca="1">IF(price[[#This Row],[单价]]="-","-",price[[#This Row],[单价]]*price[[#This Row],[产品数量]]*price[[#This Row],[折扣率]]*price[[#This Row],[期次]])</f>
        <v>912</v>
      </c>
      <c r="R8" s="19"/>
      <c r="S8" s="41"/>
      <c r="T8" s="16"/>
      <c r="U8" s="16"/>
      <c r="V8" s="16"/>
      <c r="W8" s="16"/>
      <c r="X8" s="16"/>
      <c r="Y8" s="16"/>
      <c r="Z8" s="16"/>
      <c r="AA8" s="45" cm="1">
        <f t="array" ref="AA8">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8" s="16"/>
      <c r="AC8" s="16"/>
      <c r="AD8" s="16"/>
      <c r="AE8" s="16"/>
      <c r="AF8" s="44" cm="1">
        <f t="array" ref="AF8">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8" s="17" t="s">
        <v>83</v>
      </c>
      <c r="AH8" s="17">
        <v>2</v>
      </c>
      <c r="AI8" s="17">
        <v>1</v>
      </c>
      <c r="AJ8" s="17"/>
      <c r="AK8" s="19" cm="1">
        <f t="array" ref="AK8">IF(price[[#This Row],[产品标识]]="crs",_xlfn._xlws.FILTER(crs价格[（元/GB/月）], (crs价格[地域]=price[[#This Row],[地域]] )* (crs价格[架构]=price[[#This Row],[CRS架构]])),0)*(price[[#This Row],[CRS分片容量]]*price[[#This Row],[CRS分片数量]]*(1+price[[#This Row],[CRS副本数量]]))</f>
        <v>76</v>
      </c>
      <c r="AL8" s="17"/>
      <c r="AM8" s="19" cm="1">
        <f t="array" ref="AM8">IF(price[[#This Row],[产品标识]]="nat",_xlfn._xlws.FILTER(nat[中国大陆元_月],nat[类型]=price[[#This Row],[NAT类型]]),0)</f>
        <v>0</v>
      </c>
      <c r="AN8" s="20"/>
      <c r="AO8" s="39">
        <f>IF(price[[#This Row],[产品标识]]="bwp",108*price[[#This Row],[BWP带宽]],0)</f>
        <v>0</v>
      </c>
      <c r="AP8" s="39"/>
      <c r="AQ8" s="39" cm="1">
        <f t="array" ref="AQ8">IF(price[[#This Row],[产品标识]]="vpn",_xlfn._xlws.FILTER(vpn[中国大陆月单价],vpn[网关规格]=price[[#This Row],[VPN网关规格]]),0)</f>
        <v>0</v>
      </c>
      <c r="AR8" s="37" t="str" cm="1">
        <f t="array" ref="AR8">UPPER(
  IF(
    ISBLANK(price[[#This Row],[产品]]), "?",_xlfn.SINGLE(IFERROR(_xlfn._xlws.FILTER(产品[产品标识],产品[产品]=price[[#This Row],[产品]]),"自定义")
   ))
)</f>
        <v>CRS</v>
      </c>
      <c r="AS8" s="37" t="str" cm="1">
        <f t="array" ref="AS8">_xlfn.IFS(TRIM(price[[#This Row],[产品]])="","?",_xlfn.XLOOKUP(price[[#This Row],[产品标识]]&amp;"*",price[#Headers],price[#Headers],404,2)&lt;&gt;404,price[[#This Row],[产品标识]],TRUE,"指定价")</f>
        <v>CRS</v>
      </c>
      <c r="AT8" s="47">
        <f>IF(price[[#This Row],[产品标识]]="clb",0.2*24*365/12,0)</f>
        <v>0</v>
      </c>
      <c r="AU8" s="37" t="str" cm="1">
        <f t="array" aca="1" ref="AU8" ca="1">IF(_xlfn.XLOOKUP(price[[#This Row],[产品标识]]&amp;"子产品列表",price[#Headers],price[#Headers],404,2)=404,{"404"},INDIRECT("price[@"&amp;price[[#This Row],[产品标识]]&amp;"子产品列表]"))</f>
        <v>404</v>
      </c>
      <c r="AV8" s="37" t="str" cm="1">
        <f t="array" ref="AV8">IF(price[[#This Row],[产品标识]]="cvm",_xlfn.SINGLE(_xlfn._xlws.FILTER(region[cvm机型_配置列表], (region[地域]=price[[#This Row],[地域]]) )),"-")</f>
        <v>-</v>
      </c>
      <c r="AW8" s="38" t="str" cm="1">
        <f t="array" ref="AW8">IF(price[[#This Row],[产品标识]]="cvm",_xlfn.SINGLE(_xlfn._xlws.FILTER(region[cvm机型列表], (region[地域]=price[[#This Row],[地域]]) )),"-")</f>
        <v>-</v>
      </c>
      <c r="AX8" s="38" t="str" cm="1">
        <f t="array" ref="AX8">IF(price[[#This Row],[产品标识]]="cvm",_xlfn.SINGLE(_xlfn._xlws.FILTER(cvm地域_机型[cpu列表], (cvm地域_机型[地域]=price[[#This Row],[地域]])*(cvm地域_机型[机型]=price[[#This Row],[CVM机型]]) )),"-")</f>
        <v>-</v>
      </c>
      <c r="AY8" s="38" t="str" cm="1">
        <f t="array" ref="AY8">IF(price[[#This Row],[产品标识]]="cvm",_xlfn.SINGLE(_xlfn._xlws.FILTER(cvm_地域_机型_CPU[内存列表], (cvm_地域_机型_CPU[地域]=price[[#This Row],[地域]])*(cvm_地域_机型_CPU[机型]=price[[#This Row],[CVM机型]]) *(cvm_地域_机型_CPU[CPU(核)]=price[[#This Row],[CVMCPU]]) )),"-")</f>
        <v>-</v>
      </c>
      <c r="AZ8" s="38" t="str" cm="1">
        <f t="array" ref="AZ8">IF(price[[#This Row],[产品标识]]="crs",_xlfn._xlws.FILTER(crs架构[分片数量地址],crs架构[架构]=price[[#This Row],[CRS架构]]),"-")</f>
        <v>crs!$AD$3#</v>
      </c>
      <c r="BA8" s="38" t="str" cm="1">
        <f t="array" ref="BA8">IF(price[[#This Row],[产品标识]]="crs",_xlfn._xlws.FILTER(crs架构[分片容量地址],crs架构[架构]=price[[#This Row],[CRS架构]]),"-")</f>
        <v>crs!$M$3#</v>
      </c>
    </row>
    <row r="9" spans="1:53">
      <c r="A9" s="16" t="s">
        <v>69</v>
      </c>
      <c r="B9" s="16" t="s">
        <v>70</v>
      </c>
      <c r="C9" s="16" t="s">
        <v>77</v>
      </c>
      <c r="D9" s="16" t="s">
        <v>72</v>
      </c>
      <c r="E9" s="16" t="s">
        <v>73</v>
      </c>
      <c r="F9" s="35" t="s">
        <v>74</v>
      </c>
      <c r="G9" s="36" t="str" cm="1">
        <f t="array" ref="G9">HYPERLINK(
  _xlfn.SINGLE(IFERROR(_xlfn._xlws.FILTER(产品[产品URL],产品[产品]=price[ [#This Row],[产品] ]),"https://cloud.tencent.com/product")),
  price[[#This Row],[产品标识]]
)</f>
        <v>CDB</v>
      </c>
      <c r="H9" s="16" t="s">
        <v>75</v>
      </c>
      <c r="K9" s="16">
        <v>1</v>
      </c>
      <c r="L9" s="16">
        <v>1</v>
      </c>
      <c r="M9" s="16">
        <v>12</v>
      </c>
      <c r="N9" s="16" t="str" cm="1">
        <f t="array" ref="N9">_xlfn.SWITCH(price[[#This Row],[报价来源]],"-","-","指定价",IF(price[[#This Row],[指定价期次单位]]="","?",price[[#This Row],[指定价期次单位]]),"月")</f>
        <v>月</v>
      </c>
      <c r="O9" s="40" cm="1">
        <f t="array" aca="1" ref="O9" ca="1">_xlfn.IFS(price[[#This Row],[产品标识]]="-","-",AND(ISNUMBER(price[[#This Row],[指定价]]),price[[#This Row],[指定价]]&gt;=0),price[[#This Row],[指定价]],TRUE,INDIRECT("price[@"&amp;price[[#This Row],[产品标识]]&amp;"月单价]"))</f>
        <v>816</v>
      </c>
      <c r="P9" s="40" t="str" cm="1">
        <f t="array" ref="P9">_xlfn.SWITCH(price[[#This Row],[报价来源]],"-","-","手动",IF(price[[#This Row],[指定价期次单位]]="","?","元/"&amp;price[[#This Row],[指定价期次单位]]),"元/月")</f>
        <v>元/月</v>
      </c>
      <c r="Q9" s="46">
        <f ca="1">IF(price[[#This Row],[单价]]="-","-",price[[#This Row],[单价]]*price[[#This Row],[产品数量]]*price[[#This Row],[折扣率]]*price[[#This Row],[期次]])</f>
        <v>9792</v>
      </c>
      <c r="R9" s="19"/>
      <c r="S9" s="41"/>
      <c r="T9" s="16"/>
      <c r="U9" s="16"/>
      <c r="V9" s="16"/>
      <c r="W9" s="16"/>
      <c r="X9" s="16"/>
      <c r="Y9" s="16"/>
      <c r="Z9" s="16"/>
      <c r="AA9" s="45" cm="1">
        <f t="array" ref="AA9">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9" s="16" t="s">
        <v>84</v>
      </c>
      <c r="AC9" s="16">
        <v>2</v>
      </c>
      <c r="AD9" s="16"/>
      <c r="AE9" s="16"/>
      <c r="AF9" s="44" cm="1">
        <f t="array" ref="AF9">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816</v>
      </c>
      <c r="AG9" s="17"/>
      <c r="AH9" s="17"/>
      <c r="AI9" s="17"/>
      <c r="AJ9" s="17"/>
      <c r="AK9" s="19" cm="1">
        <f t="array" ref="AK9">IF(price[[#This Row],[产品标识]]="crs",_xlfn._xlws.FILTER(crs价格[（元/GB/月）], (crs价格[地域]=price[[#This Row],[地域]] )* (crs价格[架构]=price[[#This Row],[CRS架构]])),0)*(price[[#This Row],[CRS分片容量]]*price[[#This Row],[CRS分片数量]]*(1+price[[#This Row],[CRS副本数量]]))</f>
        <v>0</v>
      </c>
      <c r="AL9" s="17"/>
      <c r="AM9" s="19" cm="1">
        <f t="array" ref="AM9">IF(price[[#This Row],[产品标识]]="nat",_xlfn._xlws.FILTER(nat[中国大陆元_月],nat[类型]=price[[#This Row],[NAT类型]]),0)</f>
        <v>0</v>
      </c>
      <c r="AN9" s="20"/>
      <c r="AO9" s="39">
        <f>IF(price[[#This Row],[产品标识]]="bwp",108*price[[#This Row],[BWP带宽]],0)</f>
        <v>0</v>
      </c>
      <c r="AP9" s="39"/>
      <c r="AQ9" s="39" cm="1">
        <f t="array" ref="AQ9">IF(price[[#This Row],[产品标识]]="vpn",_xlfn._xlws.FILTER(vpn[中国大陆月单价],vpn[网关规格]=price[[#This Row],[VPN网关规格]]),0)</f>
        <v>0</v>
      </c>
      <c r="AR9" s="37" t="str" cm="1">
        <f t="array" ref="AR9">UPPER(
  IF(
    ISBLANK(price[[#This Row],[产品]]), "?",_xlfn.SINGLE(IFERROR(_xlfn._xlws.FILTER(产品[产品标识],产品[产品]=price[[#This Row],[产品]]),"自定义")
   ))
)</f>
        <v>CDB</v>
      </c>
      <c r="AS9" s="37" t="str" cm="1">
        <f t="array" ref="AS9">_xlfn.IFS(TRIM(price[[#This Row],[产品]])="","?",_xlfn.XLOOKUP(price[[#This Row],[产品标识]]&amp;"*",price[#Headers],price[#Headers],404,2)&lt;&gt;404,price[[#This Row],[产品标识]],TRUE,"指定价")</f>
        <v>CDB</v>
      </c>
      <c r="AT9" s="47">
        <f>IF(price[[#This Row],[产品标识]]="clb",0.2*24*365/12,0)</f>
        <v>0</v>
      </c>
      <c r="AU9" s="37" t="str" cm="1">
        <f t="array" aca="1" ref="AU9" ca="1">IF(_xlfn.XLOOKUP(price[[#This Row],[产品标识]]&amp;"子产品列表",price[#Headers],price[#Headers],404,2)=404,{"404"},INDIRECT("price[@"&amp;price[[#This Row],[产品标识]]&amp;"子产品列表]"))</f>
        <v>404</v>
      </c>
      <c r="AV9" s="37" t="str" cm="1">
        <f t="array" ref="AV9">IF(price[[#This Row],[产品标识]]="cvm",_xlfn.SINGLE(_xlfn._xlws.FILTER(region[cvm机型_配置列表], (region[地域]=price[[#This Row],[地域]]) )),"-")</f>
        <v>-</v>
      </c>
      <c r="AW9" s="38" t="str" cm="1">
        <f t="array" ref="AW9">IF(price[[#This Row],[产品标识]]="cvm",_xlfn.SINGLE(_xlfn._xlws.FILTER(region[cvm机型列表], (region[地域]=price[[#This Row],[地域]]) )),"-")</f>
        <v>-</v>
      </c>
      <c r="AX9" s="38" t="str" cm="1">
        <f t="array" ref="AX9">IF(price[[#This Row],[产品标识]]="cvm",_xlfn.SINGLE(_xlfn._xlws.FILTER(cvm地域_机型[cpu列表], (cvm地域_机型[地域]=price[[#This Row],[地域]])*(cvm地域_机型[机型]=price[[#This Row],[CVM机型]]) )),"-")</f>
        <v>-</v>
      </c>
      <c r="AY9" s="38" t="str" cm="1">
        <f t="array" ref="AY9">IF(price[[#This Row],[产品标识]]="cvm",_xlfn.SINGLE(_xlfn._xlws.FILTER(cvm_地域_机型_CPU[内存列表], (cvm_地域_机型_CPU[地域]=price[[#This Row],[地域]])*(cvm_地域_机型_CPU[机型]=price[[#This Row],[CVM机型]]) *(cvm_地域_机型_CPU[CPU(核)]=price[[#This Row],[CVMCPU]]) )),"-")</f>
        <v>-</v>
      </c>
      <c r="AZ9" s="38" t="str" cm="1">
        <f t="array" ref="AZ9">IF(price[[#This Row],[产品标识]]="crs",_xlfn._xlws.FILTER(crs架构[分片数量地址],crs架构[架构]=price[[#This Row],[CRS架构]]),"-")</f>
        <v>-</v>
      </c>
      <c r="BA9" s="38" t="str" cm="1">
        <f t="array" ref="BA9">IF(price[[#This Row],[产品标识]]="crs",_xlfn._xlws.FILTER(crs架构[分片容量地址],crs架构[架构]=price[[#This Row],[CRS架构]]),"-")</f>
        <v>-</v>
      </c>
    </row>
    <row r="10" spans="1:53">
      <c r="A10" s="16" t="s">
        <v>69</v>
      </c>
      <c r="B10" s="16" t="s">
        <v>70</v>
      </c>
      <c r="C10" s="16" t="s">
        <v>77</v>
      </c>
      <c r="D10" s="16" t="s">
        <v>85</v>
      </c>
      <c r="E10" s="16" t="s">
        <v>73</v>
      </c>
      <c r="F10" s="35" t="s">
        <v>86</v>
      </c>
      <c r="G10" s="36" t="str" cm="1">
        <f t="array" ref="G10">HYPERLINK(
  _xlfn.SINGLE(IFERROR(_xlfn._xlws.FILTER(产品[产品URL],产品[产品]=price[ [#This Row],[产品] ]),"https://cloud.tencent.com/product")),
  price[[#This Row],[产品标识]]
)</f>
        <v>CLB</v>
      </c>
      <c r="H10" s="16" t="s">
        <v>75</v>
      </c>
      <c r="K10" s="16">
        <v>1</v>
      </c>
      <c r="L10" s="16">
        <v>1</v>
      </c>
      <c r="M10" s="16">
        <v>12</v>
      </c>
      <c r="N10" s="16" t="str" cm="1">
        <f t="array" ref="N10">_xlfn.SWITCH(price[[#This Row],[报价来源]],"-","-","指定价",IF(price[[#This Row],[指定价期次单位]]="","?",price[[#This Row],[指定价期次单位]]),"月")</f>
        <v>月</v>
      </c>
      <c r="O10" s="40" cm="1">
        <f t="array" aca="1" ref="O10" ca="1">_xlfn.IFS(price[[#This Row],[产品标识]]="-","-",AND(ISNUMBER(price[[#This Row],[指定价]]),price[[#This Row],[指定价]]&gt;=0),price[[#This Row],[指定价]],TRUE,INDIRECT("price[@"&amp;price[[#This Row],[产品标识]]&amp;"月单价]"))</f>
        <v>146.00000000000003</v>
      </c>
      <c r="P10" s="40" t="str" cm="1">
        <f t="array" ref="P10">_xlfn.SWITCH(price[[#This Row],[报价来源]],"-","-","手动",IF(price[[#This Row],[指定价期次单位]]="","?","元/"&amp;price[[#This Row],[指定价期次单位]]),"元/月")</f>
        <v>元/月</v>
      </c>
      <c r="Q10" s="46">
        <f ca="1">IF(price[[#This Row],[单价]]="-","-",price[[#This Row],[单价]]*price[[#This Row],[产品数量]]*price[[#This Row],[折扣率]]*price[[#This Row],[期次]])</f>
        <v>1752.0000000000005</v>
      </c>
      <c r="R10" s="19"/>
      <c r="S10" s="41"/>
      <c r="T10" s="16"/>
      <c r="U10" s="16"/>
      <c r="V10" s="16"/>
      <c r="W10" s="16"/>
      <c r="X10" s="16"/>
      <c r="Y10" s="16"/>
      <c r="Z10" s="16"/>
      <c r="AA10" s="45" cm="1">
        <f t="array" ref="AA10">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0" s="16"/>
      <c r="AC10" s="16"/>
      <c r="AD10" s="16"/>
      <c r="AE10" s="16"/>
      <c r="AF10" s="44" cm="1">
        <f t="array" ref="AF10">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0" s="17"/>
      <c r="AH10" s="17"/>
      <c r="AI10" s="17"/>
      <c r="AJ10" s="17"/>
      <c r="AK10" s="19" cm="1">
        <f t="array" ref="AK10">IF(price[[#This Row],[产品标识]]="crs",_xlfn._xlws.FILTER(crs价格[（元/GB/月）], (crs价格[地域]=price[[#This Row],[地域]] )* (crs价格[架构]=price[[#This Row],[CRS架构]])),0)*(price[[#This Row],[CRS分片容量]]*price[[#This Row],[CRS分片数量]]*(1+price[[#This Row],[CRS副本数量]]))</f>
        <v>0</v>
      </c>
      <c r="AL10" s="17"/>
      <c r="AM10" s="19" cm="1">
        <f t="array" ref="AM10">IF(price[[#This Row],[产品标识]]="nat",_xlfn._xlws.FILTER(nat[中国大陆元_月],nat[类型]=price[[#This Row],[NAT类型]]),0)</f>
        <v>0</v>
      </c>
      <c r="AN10" s="20"/>
      <c r="AO10" s="39">
        <f>IF(price[[#This Row],[产品标识]]="bwp",108*price[[#This Row],[BWP带宽]],0)</f>
        <v>0</v>
      </c>
      <c r="AP10" s="39"/>
      <c r="AQ10" s="39" cm="1">
        <f t="array" ref="AQ10">IF(price[[#This Row],[产品标识]]="vpn",_xlfn._xlws.FILTER(vpn[中国大陆月单价],vpn[网关规格]=price[[#This Row],[VPN网关规格]]),0)</f>
        <v>0</v>
      </c>
      <c r="AR10" s="37" t="str" cm="1">
        <f t="array" ref="AR10">UPPER(
  IF(
    ISBLANK(price[[#This Row],[产品]]), "?",_xlfn.SINGLE(IFERROR(_xlfn._xlws.FILTER(产品[产品标识],产品[产品]=price[[#This Row],[产品]]),"自定义")
   ))
)</f>
        <v>CLB</v>
      </c>
      <c r="AS10" s="37" t="str" cm="1">
        <f t="array" ref="AS10">_xlfn.IFS(TRIM(price[[#This Row],[产品]])="","?",_xlfn.XLOOKUP(price[[#This Row],[产品标识]]&amp;"*",price[#Headers],price[#Headers],404,2)&lt;&gt;404,price[[#This Row],[产品标识]],TRUE,"指定价")</f>
        <v>CLB</v>
      </c>
      <c r="AT10" s="47">
        <f>IF(price[[#This Row],[产品标识]]="clb",0.2*24*365/12,0)</f>
        <v>146.00000000000003</v>
      </c>
      <c r="AU10" s="37" t="str" cm="1">
        <f t="array" aca="1" ref="AU10" ca="1">IF(_xlfn.XLOOKUP(price[[#This Row],[产品标识]]&amp;"子产品列表",price[#Headers],price[#Headers],404,2)=404,{"404"},INDIRECT("price[@"&amp;price[[#This Row],[产品标识]]&amp;"子产品列表]"))</f>
        <v>404</v>
      </c>
      <c r="AV10" s="37" t="str" cm="1">
        <f t="array" ref="AV10">IF(price[[#This Row],[产品标识]]="cvm",_xlfn.SINGLE(_xlfn._xlws.FILTER(region[cvm机型_配置列表], (region[地域]=price[[#This Row],[地域]]) )),"-")</f>
        <v>-</v>
      </c>
      <c r="AW10" s="38" t="str" cm="1">
        <f t="array" ref="AW10">IF(price[[#This Row],[产品标识]]="cvm",_xlfn.SINGLE(_xlfn._xlws.FILTER(region[cvm机型列表], (region[地域]=price[[#This Row],[地域]]) )),"-")</f>
        <v>-</v>
      </c>
      <c r="AX10" s="38" t="str" cm="1">
        <f t="array" ref="AX10">IF(price[[#This Row],[产品标识]]="cvm",_xlfn.SINGLE(_xlfn._xlws.FILTER(cvm地域_机型[cpu列表], (cvm地域_机型[地域]=price[[#This Row],[地域]])*(cvm地域_机型[机型]=price[[#This Row],[CVM机型]]) )),"-")</f>
        <v>-</v>
      </c>
      <c r="AY10" s="38" t="str" cm="1">
        <f t="array" ref="AY10">IF(price[[#This Row],[产品标识]]="cvm",_xlfn.SINGLE(_xlfn._xlws.FILTER(cvm_地域_机型_CPU[内存列表], (cvm_地域_机型_CPU[地域]=price[[#This Row],[地域]])*(cvm_地域_机型_CPU[机型]=price[[#This Row],[CVM机型]]) *(cvm_地域_机型_CPU[CPU(核)]=price[[#This Row],[CVMCPU]]) )),"-")</f>
        <v>-</v>
      </c>
      <c r="AZ10" s="38" t="str" cm="1">
        <f t="array" ref="AZ10">IF(price[[#This Row],[产品标识]]="crs",_xlfn._xlws.FILTER(crs架构[分片数量地址],crs架构[架构]=price[[#This Row],[CRS架构]]),"-")</f>
        <v>-</v>
      </c>
      <c r="BA10" s="38" t="str" cm="1">
        <f t="array" ref="BA10">IF(price[[#This Row],[产品标识]]="crs",_xlfn._xlws.FILTER(crs架构[分片容量地址],crs架构[架构]=price[[#This Row],[CRS架构]]),"-")</f>
        <v>-</v>
      </c>
    </row>
    <row r="11" spans="1:53">
      <c r="A11" s="16" t="s">
        <v>69</v>
      </c>
      <c r="B11" s="16" t="s">
        <v>70</v>
      </c>
      <c r="C11" s="16" t="s">
        <v>77</v>
      </c>
      <c r="D11" s="16" t="s">
        <v>85</v>
      </c>
      <c r="E11" s="16" t="s">
        <v>73</v>
      </c>
      <c r="F11" s="16" t="s">
        <v>87</v>
      </c>
      <c r="G11" s="36" t="str" cm="1">
        <f t="array" ref="G11">HYPERLINK(
  _xlfn.SINGLE(IFERROR(_xlfn._xlws.FILTER(产品[产品URL],产品[产品]=price[ [#This Row],[产品] ]),"https://cloud.tencent.com/product")),
  price[[#This Row],[产品标识]]
)</f>
        <v>BWP</v>
      </c>
      <c r="H11" s="16" t="s">
        <v>75</v>
      </c>
      <c r="K11" s="16">
        <v>1</v>
      </c>
      <c r="L11" s="16">
        <v>1</v>
      </c>
      <c r="M11" s="16">
        <v>12</v>
      </c>
      <c r="N11" s="16" t="str" cm="1">
        <f t="array" ref="N11">_xlfn.SWITCH(price[[#This Row],[报价来源]],"-","-","指定价",IF(price[[#This Row],[指定价期次单位]]="","?",price[[#This Row],[指定价期次单位]]),"月")</f>
        <v>月</v>
      </c>
      <c r="O11" s="40" cm="1">
        <f t="array" aca="1" ref="O11" ca="1">_xlfn.IFS(price[[#This Row],[产品标识]]="-","-",AND(ISNUMBER(price[[#This Row],[指定价]]),price[[#This Row],[指定价]]&gt;=0),price[[#This Row],[指定价]],TRUE,INDIRECT("price[@"&amp;price[[#This Row],[产品标识]]&amp;"月单价]"))</f>
        <v>10800</v>
      </c>
      <c r="P11" s="40" t="str" cm="1">
        <f t="array" ref="P11">_xlfn.SWITCH(price[[#This Row],[报价来源]],"-","-","手动",IF(price[[#This Row],[指定价期次单位]]="","?","元/"&amp;price[[#This Row],[指定价期次单位]]),"元/月")</f>
        <v>元/月</v>
      </c>
      <c r="Q11" s="46">
        <f ca="1">IF(price[[#This Row],[单价]]="-","-",price[[#This Row],[单价]]*price[[#This Row],[产品数量]]*price[[#This Row],[折扣率]]*price[[#This Row],[期次]])</f>
        <v>129600</v>
      </c>
      <c r="R11" s="19"/>
      <c r="S11" s="41"/>
      <c r="T11" s="16"/>
      <c r="U11" s="16"/>
      <c r="V11" s="16"/>
      <c r="W11" s="16"/>
      <c r="X11" s="16"/>
      <c r="Y11" s="16"/>
      <c r="Z11" s="16"/>
      <c r="AA11" s="45" cm="1">
        <f t="array" ref="AA1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1" s="16"/>
      <c r="AC11" s="16"/>
      <c r="AD11" s="16"/>
      <c r="AE11" s="16"/>
      <c r="AF11" s="44" cm="1">
        <f t="array" ref="AF1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1" s="17"/>
      <c r="AH11" s="17"/>
      <c r="AI11" s="17"/>
      <c r="AJ11" s="17"/>
      <c r="AK11" s="19" cm="1">
        <f t="array" ref="AK11">IF(price[[#This Row],[产品标识]]="crs",_xlfn._xlws.FILTER(crs价格[（元/GB/月）], (crs价格[地域]=price[[#This Row],[地域]] )* (crs价格[架构]=price[[#This Row],[CRS架构]])),0)*(price[[#This Row],[CRS分片容量]]*price[[#This Row],[CRS分片数量]]*(1+price[[#This Row],[CRS副本数量]]))</f>
        <v>0</v>
      </c>
      <c r="AL11" s="17"/>
      <c r="AM11" s="19" cm="1">
        <f t="array" ref="AM11">IF(price[[#This Row],[产品标识]]="nat",_xlfn._xlws.FILTER(nat[中国大陆元_月],nat[类型]=price[[#This Row],[NAT类型]]),0)</f>
        <v>0</v>
      </c>
      <c r="AN11" s="20">
        <v>100</v>
      </c>
      <c r="AO11" s="39">
        <f>IF(price[[#This Row],[产品标识]]="bwp",108*price[[#This Row],[BWP带宽]],0)</f>
        <v>10800</v>
      </c>
      <c r="AP11" s="39"/>
      <c r="AQ11" s="39" cm="1">
        <f t="array" ref="AQ11">IF(price[[#This Row],[产品标识]]="vpn",_xlfn._xlws.FILTER(vpn[中国大陆月单价],vpn[网关规格]=price[[#This Row],[VPN网关规格]]),0)</f>
        <v>0</v>
      </c>
      <c r="AR11" s="37" t="str" cm="1">
        <f t="array" ref="AR11">UPPER(
  IF(
    ISBLANK(price[[#This Row],[产品]]), "?",_xlfn.SINGLE(IFERROR(_xlfn._xlws.FILTER(产品[产品标识],产品[产品]=price[[#This Row],[产品]]),"自定义")
   ))
)</f>
        <v>BWP</v>
      </c>
      <c r="AS11" s="37" t="str" cm="1">
        <f t="array" ref="AS11">_xlfn.IFS(TRIM(price[[#This Row],[产品]])="","?",_xlfn.XLOOKUP(price[[#This Row],[产品标识]]&amp;"*",price[#Headers],price[#Headers],404,2)&lt;&gt;404,price[[#This Row],[产品标识]],TRUE,"指定价")</f>
        <v>BWP</v>
      </c>
      <c r="AT11" s="47">
        <f>IF(price[[#This Row],[产品标识]]="clb",0.2*24*365/12,0)</f>
        <v>0</v>
      </c>
      <c r="AU11" s="37" t="str" cm="1">
        <f t="array" aca="1" ref="AU11" ca="1">IF(_xlfn.XLOOKUP(price[[#This Row],[产品标识]]&amp;"子产品列表",price[#Headers],price[#Headers],404,2)=404,{"404"},INDIRECT("price[@"&amp;price[[#This Row],[产品标识]]&amp;"子产品列表]"))</f>
        <v>404</v>
      </c>
      <c r="AV11" s="37" t="str" cm="1">
        <f t="array" ref="AV11">IF(price[[#This Row],[产品标识]]="cvm",_xlfn.SINGLE(_xlfn._xlws.FILTER(region[cvm机型_配置列表], (region[地域]=price[[#This Row],[地域]]) )),"-")</f>
        <v>-</v>
      </c>
      <c r="AW11" s="38" t="str" cm="1">
        <f t="array" ref="AW11">IF(price[[#This Row],[产品标识]]="cvm",_xlfn.SINGLE(_xlfn._xlws.FILTER(region[cvm机型列表], (region[地域]=price[[#This Row],[地域]]) )),"-")</f>
        <v>-</v>
      </c>
      <c r="AX11" s="38" t="str" cm="1">
        <f t="array" ref="AX11">IF(price[[#This Row],[产品标识]]="cvm",_xlfn.SINGLE(_xlfn._xlws.FILTER(cvm地域_机型[cpu列表], (cvm地域_机型[地域]=price[[#This Row],[地域]])*(cvm地域_机型[机型]=price[[#This Row],[CVM机型]]) )),"-")</f>
        <v>-</v>
      </c>
      <c r="AY11" s="38" t="str" cm="1">
        <f t="array" ref="AY11">IF(price[[#This Row],[产品标识]]="cvm",_xlfn.SINGLE(_xlfn._xlws.FILTER(cvm_地域_机型_CPU[内存列表], (cvm_地域_机型_CPU[地域]=price[[#This Row],[地域]])*(cvm_地域_机型_CPU[机型]=price[[#This Row],[CVM机型]]) *(cvm_地域_机型_CPU[CPU(核)]=price[[#This Row],[CVMCPU]]) )),"-")</f>
        <v>-</v>
      </c>
      <c r="AZ11" s="38" t="str" cm="1">
        <f t="array" ref="AZ11">IF(price[[#This Row],[产品标识]]="crs",_xlfn._xlws.FILTER(crs架构[分片数量地址],crs架构[架构]=price[[#This Row],[CRS架构]]),"-")</f>
        <v>-</v>
      </c>
      <c r="BA11" s="38" t="str" cm="1">
        <f t="array" ref="BA11">IF(price[[#This Row],[产品标识]]="crs",_xlfn._xlws.FILTER(crs架构[分片容量地址],crs架构[架构]=price[[#This Row],[CRS架构]]),"-")</f>
        <v>-</v>
      </c>
    </row>
    <row r="12" spans="1:53">
      <c r="A12" s="16" t="s">
        <v>69</v>
      </c>
      <c r="B12" s="16" t="s">
        <v>70</v>
      </c>
      <c r="C12" s="16" t="s">
        <v>77</v>
      </c>
      <c r="D12" s="16" t="s">
        <v>85</v>
      </c>
      <c r="E12" s="16" t="s">
        <v>73</v>
      </c>
      <c r="F12" s="35" t="s">
        <v>88</v>
      </c>
      <c r="G12" s="36" t="str" cm="1">
        <f t="array" ref="G12">HYPERLINK(
  _xlfn.SINGLE(IFERROR(_xlfn._xlws.FILTER(产品[产品URL],产品[产品]=price[ [#This Row],[产品] ]),"https://cloud.tencent.com/product")),
  price[[#This Row],[产品标识]]
)</f>
        <v>VPN</v>
      </c>
      <c r="H12" s="16" t="s">
        <v>75</v>
      </c>
      <c r="K12" s="16">
        <v>1</v>
      </c>
      <c r="L12" s="16">
        <v>1</v>
      </c>
      <c r="M12" s="16">
        <v>12</v>
      </c>
      <c r="N12" s="16" t="str" cm="1">
        <f t="array" ref="N12">_xlfn.SWITCH(price[[#This Row],[报价来源]],"-","-","指定价",IF(price[[#This Row],[指定价期次单位]]="","?",price[[#This Row],[指定价期次单位]]),"月")</f>
        <v>月</v>
      </c>
      <c r="O12" s="40" cm="1">
        <f t="array" aca="1" ref="O12" ca="1">_xlfn.IFS(price[[#This Row],[产品标识]]="-","-",AND(ISNUMBER(price[[#This Row],[指定价]]),price[[#This Row],[指定价]]&gt;=0),price[[#This Row],[指定价]],TRUE,INDIRECT("price[@"&amp;price[[#This Row],[产品标识]]&amp;"月单价]"))</f>
        <v>880</v>
      </c>
      <c r="P12" s="40" t="str" cm="1">
        <f t="array" ref="P12">_xlfn.SWITCH(price[[#This Row],[报价来源]],"-","-","手动",IF(price[[#This Row],[指定价期次单位]]="","?","元/"&amp;price[[#This Row],[指定价期次单位]]),"元/月")</f>
        <v>元/月</v>
      </c>
      <c r="Q12" s="46">
        <f ca="1">IF(price[[#This Row],[单价]]="-","-",price[[#This Row],[单价]]*price[[#This Row],[产品数量]]*price[[#This Row],[折扣率]]*price[[#This Row],[期次]])</f>
        <v>10560</v>
      </c>
      <c r="R12" s="19"/>
      <c r="S12" s="41"/>
      <c r="T12" s="16"/>
      <c r="U12" s="16"/>
      <c r="V12" s="16"/>
      <c r="W12" s="16"/>
      <c r="X12" s="16"/>
      <c r="Y12" s="16"/>
      <c r="Z12" s="16"/>
      <c r="AA12" s="45" cm="1">
        <f t="array" ref="AA12">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2" s="16"/>
      <c r="AC12" s="16"/>
      <c r="AD12" s="16"/>
      <c r="AE12" s="16"/>
      <c r="AF12" s="44" cm="1">
        <f t="array" ref="AF12">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2" s="17"/>
      <c r="AH12" s="17"/>
      <c r="AI12" s="17"/>
      <c r="AJ12" s="17"/>
      <c r="AK12" s="19" cm="1">
        <f t="array" ref="AK12">IF(price[[#This Row],[产品标识]]="crs",_xlfn._xlws.FILTER(crs价格[（元/GB/月）], (crs价格[地域]=price[[#This Row],[地域]] )* (crs价格[架构]=price[[#This Row],[CRS架构]])),0)*(price[[#This Row],[CRS分片容量]]*price[[#This Row],[CRS分片数量]]*(1+price[[#This Row],[CRS副本数量]]))</f>
        <v>0</v>
      </c>
      <c r="AL12" s="17"/>
      <c r="AM12" s="19" cm="1">
        <f t="array" ref="AM12">IF(price[[#This Row],[产品标识]]="nat",_xlfn._xlws.FILTER(nat[中国大陆元_月],nat[类型]=price[[#This Row],[NAT类型]]),0)</f>
        <v>0</v>
      </c>
      <c r="AN12" s="20"/>
      <c r="AO12" s="39">
        <f>IF(price[[#This Row],[产品标识]]="bwp",108*price[[#This Row],[BWP带宽]],0)</f>
        <v>0</v>
      </c>
      <c r="AP12" s="39" t="s">
        <v>89</v>
      </c>
      <c r="AQ12" s="39" cm="1">
        <f t="array" ref="AQ12">IF(price[[#This Row],[产品标识]]="vpn",_xlfn._xlws.FILTER(vpn[中国大陆月单价],vpn[网关规格]=price[[#This Row],[VPN网关规格]]),0)</f>
        <v>880</v>
      </c>
      <c r="AR12" s="37" t="str" cm="1">
        <f t="array" ref="AR12">UPPER(
  IF(
    ISBLANK(price[[#This Row],[产品]]), "?",_xlfn.SINGLE(IFERROR(_xlfn._xlws.FILTER(产品[产品标识],产品[产品]=price[[#This Row],[产品]]),"自定义")
   ))
)</f>
        <v>VPN</v>
      </c>
      <c r="AS12" s="37" t="str" cm="1">
        <f t="array" ref="AS12">_xlfn.IFS(TRIM(price[[#This Row],[产品]])="","?",_xlfn.XLOOKUP(price[[#This Row],[产品标识]]&amp;"*",price[#Headers],price[#Headers],404,2)&lt;&gt;404,price[[#This Row],[产品标识]],TRUE,"指定价")</f>
        <v>VPN</v>
      </c>
      <c r="AT12" s="47">
        <f>IF(price[[#This Row],[产品标识]]="clb",0.2*24*365/12,0)</f>
        <v>0</v>
      </c>
      <c r="AU12" s="37" t="str" cm="1">
        <f t="array" aca="1" ref="AU12" ca="1">IF(_xlfn.XLOOKUP(price[[#This Row],[产品标识]]&amp;"子产品列表",price[#Headers],price[#Headers],404,2)=404,{"404"},INDIRECT("price[@"&amp;price[[#This Row],[产品标识]]&amp;"子产品列表]"))</f>
        <v>404</v>
      </c>
      <c r="AV12" s="37" t="str" cm="1">
        <f t="array" ref="AV12">IF(price[[#This Row],[产品标识]]="cvm",_xlfn.SINGLE(_xlfn._xlws.FILTER(region[cvm机型_配置列表], (region[地域]=price[[#This Row],[地域]]) )),"-")</f>
        <v>-</v>
      </c>
      <c r="AW12" s="38" t="str" cm="1">
        <f t="array" ref="AW12">IF(price[[#This Row],[产品标识]]="cvm",_xlfn.SINGLE(_xlfn._xlws.FILTER(region[cvm机型列表], (region[地域]=price[[#This Row],[地域]]) )),"-")</f>
        <v>-</v>
      </c>
      <c r="AX12" s="38" t="str" cm="1">
        <f t="array" ref="AX12">IF(price[[#This Row],[产品标识]]="cvm",_xlfn.SINGLE(_xlfn._xlws.FILTER(cvm地域_机型[cpu列表], (cvm地域_机型[地域]=price[[#This Row],[地域]])*(cvm地域_机型[机型]=price[[#This Row],[CVM机型]]) )),"-")</f>
        <v>-</v>
      </c>
      <c r="AY12" s="38" t="str" cm="1">
        <f t="array" ref="AY12">IF(price[[#This Row],[产品标识]]="cvm",_xlfn.SINGLE(_xlfn._xlws.FILTER(cvm_地域_机型_CPU[内存列表], (cvm_地域_机型_CPU[地域]=price[[#This Row],[地域]])*(cvm_地域_机型_CPU[机型]=price[[#This Row],[CVM机型]]) *(cvm_地域_机型_CPU[CPU(核)]=price[[#This Row],[CVMCPU]]) )),"-")</f>
        <v>-</v>
      </c>
      <c r="AZ12" s="38" t="str" cm="1">
        <f t="array" ref="AZ12">IF(price[[#This Row],[产品标识]]="crs",_xlfn._xlws.FILTER(crs架构[分片数量地址],crs架构[架构]=price[[#This Row],[CRS架构]]),"-")</f>
        <v>-</v>
      </c>
      <c r="BA12" s="38" t="str" cm="1">
        <f t="array" ref="BA12">IF(price[[#This Row],[产品标识]]="crs",_xlfn._xlws.FILTER(crs架构[分片容量地址],crs架构[架构]=price[[#This Row],[CRS架构]]),"-")</f>
        <v>-</v>
      </c>
    </row>
    <row r="13" spans="1:53">
      <c r="A13" s="16" t="s">
        <v>69</v>
      </c>
      <c r="B13" s="16" t="s">
        <v>70</v>
      </c>
      <c r="C13" s="16" t="s">
        <v>77</v>
      </c>
      <c r="D13" s="16" t="s">
        <v>85</v>
      </c>
      <c r="E13" s="16" t="s">
        <v>73</v>
      </c>
      <c r="F13" s="35" t="s">
        <v>90</v>
      </c>
      <c r="G13" s="36" t="str" cm="1">
        <f t="array" ref="G13">HYPERLINK(
  _xlfn.SINGLE(IFERROR(_xlfn._xlws.FILTER(产品[产品URL],产品[产品]=price[ [#This Row],[产品] ]),"https://cloud.tencent.com/product")),
  price[[#This Row],[产品标识]]
)</f>
        <v>NAT</v>
      </c>
      <c r="H13" s="16" t="s">
        <v>75</v>
      </c>
      <c r="K13" s="16">
        <v>1</v>
      </c>
      <c r="L13" s="16">
        <v>1</v>
      </c>
      <c r="M13" s="16">
        <v>12</v>
      </c>
      <c r="N13" s="16" t="str" cm="1">
        <f t="array" ref="N13">_xlfn.SWITCH(price[[#This Row],[报价来源]],"-","-","指定价",IF(price[[#This Row],[指定价期次单位]]="","?",price[[#This Row],[指定价期次单位]]),"月")</f>
        <v>月</v>
      </c>
      <c r="O13" s="40" cm="1">
        <f t="array" aca="1" ref="O13" ca="1">_xlfn.IFS(price[[#This Row],[产品标识]]="-","-",AND(ISNUMBER(price[[#This Row],[指定价]]),price[[#This Row],[指定价]]&gt;=0),price[[#This Row],[指定价]],TRUE,INDIRECT("price[@"&amp;price[[#This Row],[产品标识]]&amp;"月单价]"))</f>
        <v>1095</v>
      </c>
      <c r="P13" s="40" t="str" cm="1">
        <f t="array" ref="P13">_xlfn.SWITCH(price[[#This Row],[报价来源]],"-","-","手动",IF(price[[#This Row],[指定价期次单位]]="","?","元/"&amp;price[[#This Row],[指定价期次单位]]),"元/月")</f>
        <v>元/月</v>
      </c>
      <c r="Q13" s="46">
        <f ca="1">IF(price[[#This Row],[单价]]="-","-",price[[#This Row],[单价]]*price[[#This Row],[产品数量]]*price[[#This Row],[折扣率]]*price[[#This Row],[期次]])</f>
        <v>13140</v>
      </c>
      <c r="R13" s="19"/>
      <c r="S13" s="41"/>
      <c r="T13" s="16"/>
      <c r="U13" s="16"/>
      <c r="V13" s="16"/>
      <c r="W13" s="16"/>
      <c r="X13" s="16"/>
      <c r="Y13" s="16"/>
      <c r="Z13" s="16"/>
      <c r="AA13" s="45" cm="1">
        <f t="array" ref="AA13">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3" s="16"/>
      <c r="AC13" s="16"/>
      <c r="AD13" s="16"/>
      <c r="AE13" s="16"/>
      <c r="AF13" s="44" cm="1">
        <f t="array" ref="AF13">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3" s="17"/>
      <c r="AH13" s="17"/>
      <c r="AI13" s="17"/>
      <c r="AJ13" s="17"/>
      <c r="AK13" s="19" cm="1">
        <f t="array" ref="AK13">IF(price[[#This Row],[产品标识]]="crs",_xlfn._xlws.FILTER(crs价格[（元/GB/月）], (crs价格[地域]=price[[#This Row],[地域]] )* (crs价格[架构]=price[[#This Row],[CRS架构]])),0)*(price[[#This Row],[CRS分片容量]]*price[[#This Row],[CRS分片数量]]*(1+price[[#This Row],[CRS副本数量]]))</f>
        <v>0</v>
      </c>
      <c r="AL13" s="17" t="s">
        <v>91</v>
      </c>
      <c r="AM13" s="19" cm="1">
        <f t="array" ref="AM13">IF(price[[#This Row],[产品标识]]="nat",_xlfn._xlws.FILTER(nat[中国大陆元_月],nat[类型]=price[[#This Row],[NAT类型]]),0)</f>
        <v>1095</v>
      </c>
      <c r="AN13" s="20"/>
      <c r="AO13" s="39">
        <f>IF(price[[#This Row],[产品标识]]="bwp",108*price[[#This Row],[BWP带宽]],0)</f>
        <v>0</v>
      </c>
      <c r="AP13" s="39"/>
      <c r="AQ13" s="39" cm="1">
        <f t="array" ref="AQ13">IF(price[[#This Row],[产品标识]]="vpn",_xlfn._xlws.FILTER(vpn[中国大陆月单价],vpn[网关规格]=price[[#This Row],[VPN网关规格]]),0)</f>
        <v>0</v>
      </c>
      <c r="AR13" s="37" t="str" cm="1">
        <f t="array" ref="AR13">UPPER(
  IF(
    ISBLANK(price[[#This Row],[产品]]), "?",_xlfn.SINGLE(IFERROR(_xlfn._xlws.FILTER(产品[产品标识],产品[产品]=price[[#This Row],[产品]]),"自定义")
   ))
)</f>
        <v>NAT</v>
      </c>
      <c r="AS13" s="37" t="str" cm="1">
        <f t="array" ref="AS13">_xlfn.IFS(TRIM(price[[#This Row],[产品]])="","?",_xlfn.XLOOKUP(price[[#This Row],[产品标识]]&amp;"*",price[#Headers],price[#Headers],404,2)&lt;&gt;404,price[[#This Row],[产品标识]],TRUE,"指定价")</f>
        <v>NAT</v>
      </c>
      <c r="AT13" s="47">
        <f>IF(price[[#This Row],[产品标识]]="clb",0.2*24*365/12,0)</f>
        <v>0</v>
      </c>
      <c r="AU13" s="37" t="str" cm="1">
        <f t="array" aca="1" ref="AU13" ca="1">IF(_xlfn.XLOOKUP(price[[#This Row],[产品标识]]&amp;"子产品列表",price[#Headers],price[#Headers],404,2)=404,{"404"},INDIRECT("price[@"&amp;price[[#This Row],[产品标识]]&amp;"子产品列表]"))</f>
        <v>404</v>
      </c>
      <c r="AV13" s="37" t="str" cm="1">
        <f t="array" ref="AV13">IF(price[[#This Row],[产品标识]]="cvm",_xlfn.SINGLE(_xlfn._xlws.FILTER(region[cvm机型_配置列表], (region[地域]=price[[#This Row],[地域]]) )),"-")</f>
        <v>-</v>
      </c>
      <c r="AW13" s="38" t="str" cm="1">
        <f t="array" ref="AW13">IF(price[[#This Row],[产品标识]]="cvm",_xlfn.SINGLE(_xlfn._xlws.FILTER(region[cvm机型列表], (region[地域]=price[[#This Row],[地域]]) )),"-")</f>
        <v>-</v>
      </c>
      <c r="AX13" s="38" t="str" cm="1">
        <f t="array" ref="AX13">IF(price[[#This Row],[产品标识]]="cvm",_xlfn.SINGLE(_xlfn._xlws.FILTER(cvm地域_机型[cpu列表], (cvm地域_机型[地域]=price[[#This Row],[地域]])*(cvm地域_机型[机型]=price[[#This Row],[CVM机型]]) )),"-")</f>
        <v>-</v>
      </c>
      <c r="AY13" s="38" t="str" cm="1">
        <f t="array" ref="AY13">IF(price[[#This Row],[产品标识]]="cvm",_xlfn.SINGLE(_xlfn._xlws.FILTER(cvm_地域_机型_CPU[内存列表], (cvm_地域_机型_CPU[地域]=price[[#This Row],[地域]])*(cvm_地域_机型_CPU[机型]=price[[#This Row],[CVM机型]]) *(cvm_地域_机型_CPU[CPU(核)]=price[[#This Row],[CVMCPU]]) )),"-")</f>
        <v>-</v>
      </c>
      <c r="AZ13" s="38" t="str" cm="1">
        <f t="array" ref="AZ13">IF(price[[#This Row],[产品标识]]="crs",_xlfn._xlws.FILTER(crs架构[分片数量地址],crs架构[架构]=price[[#This Row],[CRS架构]]),"-")</f>
        <v>-</v>
      </c>
      <c r="BA13" s="38" t="str" cm="1">
        <f t="array" ref="BA13">IF(price[[#This Row],[产品标识]]="crs",_xlfn._xlws.FILTER(crs架构[分片容量地址],crs架构[架构]=price[[#This Row],[CRS架构]]),"-")</f>
        <v>-</v>
      </c>
    </row>
    <row r="14" spans="1:53">
      <c r="A14" s="16" t="s">
        <v>69</v>
      </c>
      <c r="B14" s="16" t="s">
        <v>70</v>
      </c>
      <c r="C14" s="16" t="s">
        <v>77</v>
      </c>
      <c r="D14" s="16" t="s">
        <v>92</v>
      </c>
      <c r="E14" s="16" t="s">
        <v>73</v>
      </c>
      <c r="F14" s="35" t="s">
        <v>93</v>
      </c>
      <c r="G14" s="36" t="str" cm="1">
        <f t="array" ref="G14">HYPERLINK(
  _xlfn.SINGLE(IFERROR(_xlfn._xlws.FILTER(产品[产品URL],产品[产品]=price[ [#This Row],[产品] ]),"https://cloud.tencent.com/product")),
  price[[#This Row],[产品标识]]
)</f>
        <v>自定义</v>
      </c>
      <c r="H14" s="16" t="s">
        <v>94</v>
      </c>
      <c r="K14" s="16">
        <v>1</v>
      </c>
      <c r="L14" s="16">
        <v>1</v>
      </c>
      <c r="M14" s="16">
        <v>1</v>
      </c>
      <c r="N14" s="16" t="str" cm="1">
        <f t="array" ref="N14">_xlfn.SWITCH(price[[#This Row],[报价来源]],"-","-","指定价",IF(price[[#This Row],[指定价期次单位]]="","?",price[[#This Row],[指定价期次单位]]),"月")</f>
        <v>次</v>
      </c>
      <c r="O14" s="40" cm="1">
        <f t="array" aca="1" ref="O14" ca="1">_xlfn.IFS(price[[#This Row],[产品标识]]="-","-",AND(ISNUMBER(price[[#This Row],[指定价]]),price[[#This Row],[指定价]]&gt;=0),price[[#This Row],[指定价]],TRUE,INDIRECT("price[@"&amp;price[[#This Row],[产品标识]]&amp;"月单价]"))</f>
        <v>100000</v>
      </c>
      <c r="P14" s="40" t="str" cm="1">
        <f t="array" ref="P14">_xlfn.SWITCH(price[[#This Row],[报价来源]],"-","-","手动",IF(price[[#This Row],[指定价期次单位]]="","?","元/"&amp;price[[#This Row],[指定价期次单位]]),"元/月")</f>
        <v>元/月</v>
      </c>
      <c r="Q14" s="46">
        <f ca="1">IF(price[[#This Row],[单价]]="-","-",price[[#This Row],[单价]]*price[[#This Row],[产品数量]]*price[[#This Row],[折扣率]]*price[[#This Row],[期次]])</f>
        <v>100000</v>
      </c>
      <c r="R14" s="19">
        <v>100000</v>
      </c>
      <c r="S14" s="41" t="s">
        <v>95</v>
      </c>
      <c r="T14" s="16"/>
      <c r="U14" s="16"/>
      <c r="V14" s="16"/>
      <c r="W14" s="16"/>
      <c r="X14" s="16"/>
      <c r="Y14" s="16"/>
      <c r="Z14" s="16"/>
      <c r="AA14" s="45" cm="1">
        <f t="array" ref="AA14">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4" s="16"/>
      <c r="AC14" s="16"/>
      <c r="AD14" s="16"/>
      <c r="AE14" s="16"/>
      <c r="AF14" s="44" cm="1">
        <f t="array" ref="AF14">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4" s="17"/>
      <c r="AH14" s="17"/>
      <c r="AI14" s="17"/>
      <c r="AJ14" s="17"/>
      <c r="AK14" s="19" cm="1">
        <f t="array" ref="AK14">IF(price[[#This Row],[产品标识]]="crs",_xlfn._xlws.FILTER(crs价格[（元/GB/月）], (crs价格[地域]=price[[#This Row],[地域]] )* (crs价格[架构]=price[[#This Row],[CRS架构]])),0)*(price[[#This Row],[CRS分片容量]]*price[[#This Row],[CRS分片数量]]*(1+price[[#This Row],[CRS副本数量]]))</f>
        <v>0</v>
      </c>
      <c r="AL14" s="17"/>
      <c r="AM14" s="19" cm="1">
        <f t="array" ref="AM14">IF(price[[#This Row],[产品标识]]="nat",_xlfn._xlws.FILTER(nat[中国大陆元_月],nat[类型]=price[[#This Row],[NAT类型]]),0)</f>
        <v>0</v>
      </c>
      <c r="AN14" s="20"/>
      <c r="AO14" s="39">
        <f>IF(price[[#This Row],[产品标识]]="bwp",108*price[[#This Row],[BWP带宽]],0)</f>
        <v>0</v>
      </c>
      <c r="AP14" s="39"/>
      <c r="AQ14" s="39" cm="1">
        <f t="array" ref="AQ14">IF(price[[#This Row],[产品标识]]="vpn",_xlfn._xlws.FILTER(vpn[中国大陆月单价],vpn[网关规格]=price[[#This Row],[VPN网关规格]]),0)</f>
        <v>0</v>
      </c>
      <c r="AR14" s="37" t="str" cm="1">
        <f t="array" ref="AR14">UPPER(
  IF(
    ISBLANK(price[[#This Row],[产品]]), "?",_xlfn.SINGLE(IFERROR(_xlfn._xlws.FILTER(产品[产品标识],产品[产品]=price[[#This Row],[产品]]),"自定义")
   ))
)</f>
        <v>自定义</v>
      </c>
      <c r="AS14" s="37" t="str" cm="1">
        <f t="array" ref="AS14">_xlfn.IFS(TRIM(price[[#This Row],[产品]])="","?",_xlfn.XLOOKUP(price[[#This Row],[产品标识]]&amp;"*",price[#Headers],price[#Headers],404,2)&lt;&gt;404,price[[#This Row],[产品标识]],TRUE,"指定价")</f>
        <v>指定价</v>
      </c>
      <c r="AT14" s="47">
        <f>IF(price[[#This Row],[产品标识]]="clb",0.2*24*365/12,0)</f>
        <v>0</v>
      </c>
      <c r="AU14" s="37" t="str" cm="1">
        <f t="array" aca="1" ref="AU14" ca="1">IF(_xlfn.XLOOKUP(price[[#This Row],[产品标识]]&amp;"子产品列表",price[#Headers],price[#Headers],404,2)=404,{"404"},INDIRECT("price[@"&amp;price[[#This Row],[产品标识]]&amp;"子产品列表]"))</f>
        <v>404</v>
      </c>
      <c r="AV14" s="37" t="str" cm="1">
        <f t="array" ref="AV14">IF(price[[#This Row],[产品标识]]="cvm",_xlfn.SINGLE(_xlfn._xlws.FILTER(region[cvm机型_配置列表], (region[地域]=price[[#This Row],[地域]]) )),"-")</f>
        <v>-</v>
      </c>
      <c r="AW14" s="38" t="str" cm="1">
        <f t="array" ref="AW14">IF(price[[#This Row],[产品标识]]="cvm",_xlfn.SINGLE(_xlfn._xlws.FILTER(region[cvm机型列表], (region[地域]=price[[#This Row],[地域]]) )),"-")</f>
        <v>-</v>
      </c>
      <c r="AX14" s="38" t="str" cm="1">
        <f t="array" ref="AX14">IF(price[[#This Row],[产品标识]]="cvm",_xlfn.SINGLE(_xlfn._xlws.FILTER(cvm地域_机型[cpu列表], (cvm地域_机型[地域]=price[[#This Row],[地域]])*(cvm地域_机型[机型]=price[[#This Row],[CVM机型]]) )),"-")</f>
        <v>-</v>
      </c>
      <c r="AY14" s="38" t="str" cm="1">
        <f t="array" ref="AY14">IF(price[[#This Row],[产品标识]]="cvm",_xlfn.SINGLE(_xlfn._xlws.FILTER(cvm_地域_机型_CPU[内存列表], (cvm_地域_机型_CPU[地域]=price[[#This Row],[地域]])*(cvm_地域_机型_CPU[机型]=price[[#This Row],[CVM机型]]) *(cvm_地域_机型_CPU[CPU(核)]=price[[#This Row],[CVMCPU]]) )),"-")</f>
        <v>-</v>
      </c>
      <c r="AZ14" s="38" t="str" cm="1">
        <f t="array" ref="AZ14">IF(price[[#This Row],[产品标识]]="crs",_xlfn._xlws.FILTER(crs架构[分片数量地址],crs架构[架构]=price[[#This Row],[CRS架构]]),"-")</f>
        <v>-</v>
      </c>
      <c r="BA14" s="38" t="str" cm="1">
        <f t="array" ref="BA14">IF(price[[#This Row],[产品标识]]="crs",_xlfn._xlws.FILTER(crs架构[分片容量地址],crs架构[架构]=price[[#This Row],[CRS架构]]),"-")</f>
        <v>-</v>
      </c>
    </row>
    <row r="15" spans="1:53">
      <c r="A15" s="16" t="s">
        <v>69</v>
      </c>
      <c r="B15" s="16" t="s">
        <v>70</v>
      </c>
      <c r="C15" s="16" t="s">
        <v>77</v>
      </c>
      <c r="D15" s="16" t="s">
        <v>96</v>
      </c>
      <c r="E15" s="16" t="s">
        <v>73</v>
      </c>
      <c r="F15" s="35" t="s">
        <v>97</v>
      </c>
      <c r="G15" s="36" t="str" cm="1">
        <f t="array" ref="G15">HYPERLINK(
  _xlfn.SINGLE(IFERROR(_xlfn._xlws.FILTER(产品[产品URL],产品[产品]=price[ [#This Row],[产品] ]),"https://cloud.tencent.com/product")),
  price[[#This Row],[产品标识]]
)</f>
        <v>DC</v>
      </c>
      <c r="H15" s="16" t="s">
        <v>75</v>
      </c>
      <c r="I15" t="s">
        <v>98</v>
      </c>
      <c r="K15" s="16">
        <v>1</v>
      </c>
      <c r="L15" s="16">
        <v>1</v>
      </c>
      <c r="M15" s="16">
        <v>1</v>
      </c>
      <c r="N15" s="16" t="str" cm="1">
        <f t="array" ref="N15">_xlfn.SWITCH(price[[#This Row],[报价来源]],"-","-","指定价",IF(price[[#This Row],[指定价期次单位]]="","?",price[[#This Row],[指定价期次单位]]),"月")</f>
        <v>次</v>
      </c>
      <c r="O15" s="40" cm="1">
        <f t="array" aca="1" ref="O15" ca="1">_xlfn.IFS(price[[#This Row],[产品标识]]="-","-",AND(ISNUMBER(price[[#This Row],[指定价]]),price[[#This Row],[指定价]]&gt;=0),price[[#This Row],[指定价]],TRUE,INDIRECT("price[@"&amp;price[[#This Row],[产品标识]]&amp;"月单价]"))</f>
        <v>15000</v>
      </c>
      <c r="P15" s="40" t="str" cm="1">
        <f t="array" ref="P15">_xlfn.SWITCH(price[[#This Row],[报价来源]],"-","-","手动",IF(price[[#This Row],[指定价期次单位]]="","?","元/"&amp;price[[#This Row],[指定价期次单位]]),"元/月")</f>
        <v>元/月</v>
      </c>
      <c r="Q15" s="46">
        <f ca="1">IF(price[[#This Row],[单价]]="-","-",price[[#This Row],[单价]]*price[[#This Row],[产品数量]]*price[[#This Row],[折扣率]]*price[[#This Row],[期次]])</f>
        <v>15000</v>
      </c>
      <c r="R15" s="19">
        <v>15000</v>
      </c>
      <c r="S15" s="41" t="s">
        <v>95</v>
      </c>
      <c r="T15" s="16"/>
      <c r="U15" s="16"/>
      <c r="V15" s="16"/>
      <c r="W15" s="16"/>
      <c r="X15" s="16"/>
      <c r="Y15" s="16"/>
      <c r="Z15" s="16"/>
      <c r="AA15" s="45" cm="1">
        <f t="array" ref="AA15">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5" s="16"/>
      <c r="AC15" s="16"/>
      <c r="AD15" s="16"/>
      <c r="AE15" s="16"/>
      <c r="AF15" s="44" cm="1">
        <f t="array" ref="AF15">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5" s="17"/>
      <c r="AH15" s="17"/>
      <c r="AI15" s="17"/>
      <c r="AJ15" s="17"/>
      <c r="AK15" s="19" cm="1">
        <f t="array" ref="AK15">IF(price[[#This Row],[产品标识]]="crs",_xlfn._xlws.FILTER(crs价格[（元/GB/月）], (crs价格[地域]=price[[#This Row],[地域]] )* (crs价格[架构]=price[[#This Row],[CRS架构]])),0)*(price[[#This Row],[CRS分片容量]]*price[[#This Row],[CRS分片数量]]*(1+price[[#This Row],[CRS副本数量]]))</f>
        <v>0</v>
      </c>
      <c r="AL15" s="17"/>
      <c r="AM15" s="19" cm="1">
        <f t="array" ref="AM15">IF(price[[#This Row],[产品标识]]="nat",_xlfn._xlws.FILTER(nat[中国大陆元_月],nat[类型]=price[[#This Row],[NAT类型]]),0)</f>
        <v>0</v>
      </c>
      <c r="AN15" s="20"/>
      <c r="AO15" s="39">
        <f>IF(price[[#This Row],[产品标识]]="bwp",108*price[[#This Row],[BWP带宽]],0)</f>
        <v>0</v>
      </c>
      <c r="AP15" s="39"/>
      <c r="AQ15" s="39" cm="1">
        <f t="array" ref="AQ15">IF(price[[#This Row],[产品标识]]="vpn",_xlfn._xlws.FILTER(vpn[中国大陆月单价],vpn[网关规格]=price[[#This Row],[VPN网关规格]]),0)</f>
        <v>0</v>
      </c>
      <c r="AR15" s="37" t="str" cm="1">
        <f t="array" ref="AR15">UPPER(
  IF(
    ISBLANK(price[[#This Row],[产品]]), "?",_xlfn.SINGLE(IFERROR(_xlfn._xlws.FILTER(产品[产品标识],产品[产品]=price[[#This Row],[产品]]),"自定义")
   ))
)</f>
        <v>DC</v>
      </c>
      <c r="AS15" s="37" t="str" cm="1">
        <f t="array" ref="AS15">_xlfn.IFS(TRIM(price[[#This Row],[产品]])="","?",_xlfn.XLOOKUP(price[[#This Row],[产品标识]]&amp;"*",price[#Headers],price[#Headers],404,2)&lt;&gt;404,price[[#This Row],[产品标识]],TRUE,"指定价")</f>
        <v>指定价</v>
      </c>
      <c r="AT15" s="47">
        <f>IF(price[[#This Row],[产品标识]]="clb",0.2*24*365/12,0)</f>
        <v>0</v>
      </c>
      <c r="AU15" s="37" t="str" cm="1">
        <f t="array" aca="1" ref="AU15" ca="1">IF(_xlfn.XLOOKUP(price[[#This Row],[产品标识]]&amp;"子产品列表",price[#Headers],price[#Headers],404,2)=404,{"404"},INDIRECT("price[@"&amp;price[[#This Row],[产品标识]]&amp;"子产品列表]"))</f>
        <v>404</v>
      </c>
      <c r="AV15" s="37" t="str" cm="1">
        <f t="array" ref="AV15">IF(price[[#This Row],[产品标识]]="cvm",_xlfn.SINGLE(_xlfn._xlws.FILTER(region[cvm机型_配置列表], (region[地域]=price[[#This Row],[地域]]) )),"-")</f>
        <v>-</v>
      </c>
      <c r="AW15" s="38" t="str" cm="1">
        <f t="array" ref="AW15">IF(price[[#This Row],[产品标识]]="cvm",_xlfn.SINGLE(_xlfn._xlws.FILTER(region[cvm机型列表], (region[地域]=price[[#This Row],[地域]]) )),"-")</f>
        <v>-</v>
      </c>
      <c r="AX15" s="38" t="str" cm="1">
        <f t="array" ref="AX15">IF(price[[#This Row],[产品标识]]="cvm",_xlfn.SINGLE(_xlfn._xlws.FILTER(cvm地域_机型[cpu列表], (cvm地域_机型[地域]=price[[#This Row],[地域]])*(cvm地域_机型[机型]=price[[#This Row],[CVM机型]]) )),"-")</f>
        <v>-</v>
      </c>
      <c r="AY15" s="38" t="str" cm="1">
        <f t="array" ref="AY15">IF(price[[#This Row],[产品标识]]="cvm",_xlfn.SINGLE(_xlfn._xlws.FILTER(cvm_地域_机型_CPU[内存列表], (cvm_地域_机型_CPU[地域]=price[[#This Row],[地域]])*(cvm_地域_机型_CPU[机型]=price[[#This Row],[CVM机型]]) *(cvm_地域_机型_CPU[CPU(核)]=price[[#This Row],[CVMCPU]]) )),"-")</f>
        <v>-</v>
      </c>
      <c r="AZ15" s="38" t="str" cm="1">
        <f t="array" ref="AZ15">IF(price[[#This Row],[产品标识]]="crs",_xlfn._xlws.FILTER(crs架构[分片数量地址],crs架构[架构]=price[[#This Row],[CRS架构]]),"-")</f>
        <v>-</v>
      </c>
      <c r="BA15" s="38" t="str" cm="1">
        <f t="array" ref="BA15">IF(price[[#This Row],[产品标识]]="crs",_xlfn._xlws.FILTER(crs架构[分片容量地址],crs架构[架构]=price[[#This Row],[CRS架构]]),"-")</f>
        <v>-</v>
      </c>
    </row>
    <row r="16" spans="1:53">
      <c r="A16" s="16" t="s">
        <v>69</v>
      </c>
      <c r="B16" s="16" t="s">
        <v>70</v>
      </c>
      <c r="C16" s="16" t="s">
        <v>77</v>
      </c>
      <c r="D16" s="16" t="s">
        <v>96</v>
      </c>
      <c r="E16" s="16" t="s">
        <v>73</v>
      </c>
      <c r="F16" s="35" t="s">
        <v>97</v>
      </c>
      <c r="G16" s="36" t="str" cm="1">
        <f t="array" ref="G16">HYPERLINK(
  _xlfn.SINGLE(IFERROR(_xlfn._xlws.FILTER(产品[产品URL],产品[产品]=price[ [#This Row],[产品] ]),"https://cloud.tencent.com/product")),
  price[[#This Row],[产品标识]]
)</f>
        <v>DC</v>
      </c>
      <c r="H16" s="16" t="s">
        <v>99</v>
      </c>
      <c r="I16" t="s">
        <v>100</v>
      </c>
      <c r="K16" s="16">
        <v>2</v>
      </c>
      <c r="L16" s="16">
        <v>1</v>
      </c>
      <c r="M16" s="16">
        <v>12</v>
      </c>
      <c r="N16" s="16" t="str" cm="1">
        <f t="array" ref="N16">_xlfn.SWITCH(price[[#This Row],[报价来源]],"-","-","指定价",IF(price[[#This Row],[指定价期次单位]]="","?",price[[#This Row],[指定价期次单位]]),"月")</f>
        <v>月</v>
      </c>
      <c r="O16" s="40" cm="1">
        <f t="array" aca="1" ref="O16" ca="1">_xlfn.IFS(price[[#This Row],[产品标识]]="-","-",AND(ISNUMBER(price[[#This Row],[指定价]]),price[[#This Row],[指定价]]&gt;=0),price[[#This Row],[指定价]],TRUE,INDIRECT("price[@"&amp;price[[#This Row],[产品标识]]&amp;"月单价]"))</f>
        <v>30000</v>
      </c>
      <c r="P16" s="40" t="str" cm="1">
        <f t="array" ref="P16">_xlfn.SWITCH(price[[#This Row],[报价来源]],"-","-","手动",IF(price[[#This Row],[指定价期次单位]]="","?","元/"&amp;price[[#This Row],[指定价期次单位]]),"元/月")</f>
        <v>元/月</v>
      </c>
      <c r="Q16" s="46">
        <f ca="1">IF(price[[#This Row],[单价]]="-","-",price[[#This Row],[单价]]*price[[#This Row],[产品数量]]*price[[#This Row],[折扣率]]*price[[#This Row],[期次]])</f>
        <v>720000</v>
      </c>
      <c r="R16" s="19">
        <v>30000</v>
      </c>
      <c r="S16" s="41" t="s">
        <v>101</v>
      </c>
      <c r="T16" s="16"/>
      <c r="U16" s="16"/>
      <c r="V16" s="16"/>
      <c r="W16" s="16"/>
      <c r="X16" s="16"/>
      <c r="Y16" s="16"/>
      <c r="Z16" s="16"/>
      <c r="AA16" s="45" cm="1">
        <f t="array" ref="AA16">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6" s="16"/>
      <c r="AC16" s="16"/>
      <c r="AD16" s="16"/>
      <c r="AE16" s="16"/>
      <c r="AF16" s="44" cm="1">
        <f t="array" ref="AF1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6" s="17"/>
      <c r="AH16" s="17"/>
      <c r="AI16" s="17"/>
      <c r="AJ16" s="17"/>
      <c r="AK16" s="19" cm="1">
        <f t="array" ref="AK16">IF(price[[#This Row],[产品标识]]="crs",_xlfn._xlws.FILTER(crs价格[（元/GB/月）], (crs价格[地域]=price[[#This Row],[地域]] )* (crs价格[架构]=price[[#This Row],[CRS架构]])),0)*(price[[#This Row],[CRS分片容量]]*price[[#This Row],[CRS分片数量]]*(1+price[[#This Row],[CRS副本数量]]))</f>
        <v>0</v>
      </c>
      <c r="AL16" s="17"/>
      <c r="AM16" s="19" cm="1">
        <f t="array" ref="AM16">IF(price[[#This Row],[产品标识]]="nat",_xlfn._xlws.FILTER(nat[中国大陆元_月],nat[类型]=price[[#This Row],[NAT类型]]),0)</f>
        <v>0</v>
      </c>
      <c r="AN16" s="20"/>
      <c r="AO16" s="39">
        <f>IF(price[[#This Row],[产品标识]]="bwp",108*price[[#This Row],[BWP带宽]],0)</f>
        <v>0</v>
      </c>
      <c r="AP16" s="39"/>
      <c r="AQ16" s="39" cm="1">
        <f t="array" ref="AQ16">IF(price[[#This Row],[产品标识]]="vpn",_xlfn._xlws.FILTER(vpn[中国大陆月单价],vpn[网关规格]=price[[#This Row],[VPN网关规格]]),0)</f>
        <v>0</v>
      </c>
      <c r="AR16" s="37" t="str" cm="1">
        <f t="array" ref="AR16">UPPER(
  IF(
    ISBLANK(price[[#This Row],[产品]]), "?",_xlfn.SINGLE(IFERROR(_xlfn._xlws.FILTER(产品[产品标识],产品[产品]=price[[#This Row],[产品]]),"自定义")
   ))
)</f>
        <v>DC</v>
      </c>
      <c r="AS16" s="37" t="str" cm="1">
        <f t="array" ref="AS16">_xlfn.IFS(TRIM(price[[#This Row],[产品]])="","?",_xlfn.XLOOKUP(price[[#This Row],[产品标识]]&amp;"*",price[#Headers],price[#Headers],404,2)&lt;&gt;404,price[[#This Row],[产品标识]],TRUE,"指定价")</f>
        <v>指定价</v>
      </c>
      <c r="AT16" s="47">
        <f>IF(price[[#This Row],[产品标识]]="clb",0.2*24*365/12,0)</f>
        <v>0</v>
      </c>
      <c r="AU16" s="37" t="str" cm="1">
        <f t="array" aca="1" ref="AU16" ca="1">IF(_xlfn.XLOOKUP(price[[#This Row],[产品标识]]&amp;"子产品列表",price[#Headers],price[#Headers],404,2)=404,{"404"},INDIRECT("price[@"&amp;price[[#This Row],[产品标识]]&amp;"子产品列表]"))</f>
        <v>404</v>
      </c>
      <c r="AV16" s="37" t="str" cm="1">
        <f t="array" ref="AV16">IF(price[[#This Row],[产品标识]]="cvm",_xlfn.SINGLE(_xlfn._xlws.FILTER(region[cvm机型_配置列表], (region[地域]=price[[#This Row],[地域]]) )),"-")</f>
        <v>-</v>
      </c>
      <c r="AW16" s="38" t="str" cm="1">
        <f t="array" ref="AW16">IF(price[[#This Row],[产品标识]]="cvm",_xlfn.SINGLE(_xlfn._xlws.FILTER(region[cvm机型列表], (region[地域]=price[[#This Row],[地域]]) )),"-")</f>
        <v>-</v>
      </c>
      <c r="AX16" s="38" t="str" cm="1">
        <f t="array" ref="AX16">IF(price[[#This Row],[产品标识]]="cvm",_xlfn.SINGLE(_xlfn._xlws.FILTER(cvm地域_机型[cpu列表], (cvm地域_机型[地域]=price[[#This Row],[地域]])*(cvm地域_机型[机型]=price[[#This Row],[CVM机型]]) )),"-")</f>
        <v>-</v>
      </c>
      <c r="AY16" s="38" t="str" cm="1">
        <f t="array" ref="AY16">IF(price[[#This Row],[产品标识]]="cvm",_xlfn.SINGLE(_xlfn._xlws.FILTER(cvm_地域_机型_CPU[内存列表], (cvm_地域_机型_CPU[地域]=price[[#This Row],[地域]])*(cvm_地域_机型_CPU[机型]=price[[#This Row],[CVM机型]]) *(cvm_地域_机型_CPU[CPU(核)]=price[[#This Row],[CVMCPU]]) )),"-")</f>
        <v>-</v>
      </c>
      <c r="AZ16" s="38" t="str" cm="1">
        <f t="array" ref="AZ16">IF(price[[#This Row],[产品标识]]="crs",_xlfn._xlws.FILTER(crs架构[分片数量地址],crs架构[架构]=price[[#This Row],[CRS架构]]),"-")</f>
        <v>-</v>
      </c>
      <c r="BA16" s="38" t="str" cm="1">
        <f t="array" ref="BA16">IF(price[[#This Row],[产品标识]]="crs",_xlfn._xlws.FILTER(crs架构[分片容量地址],crs架构[架构]=price[[#This Row],[CRS架构]]),"-")</f>
        <v>-</v>
      </c>
    </row>
    <row r="23" spans="4:32">
      <c r="D23">
        <f>ROW()</f>
        <v>23</v>
      </c>
    </row>
    <row r="24" spans="4:32">
      <c r="D24">
        <f>ROW(A6)</f>
        <v>6</v>
      </c>
      <c r="AF24" s="43"/>
    </row>
    <row r="25" spans="4:32">
      <c r="K25" s="42"/>
    </row>
    <row r="26" spans="4:32">
      <c r="R26" s="42"/>
    </row>
    <row r="27" spans="4:32">
      <c r="L27" s="42"/>
    </row>
  </sheetData>
  <mergeCells count="11">
    <mergeCell ref="AG3:AK3"/>
    <mergeCell ref="AB3:AF3"/>
    <mergeCell ref="A3:D3"/>
    <mergeCell ref="T3:AA3"/>
    <mergeCell ref="AT3:BA3"/>
    <mergeCell ref="AN3:AO3"/>
    <mergeCell ref="AL3:AM3"/>
    <mergeCell ref="AP3:AQ3"/>
    <mergeCell ref="R3:S3"/>
    <mergeCell ref="K3:Q3"/>
    <mergeCell ref="E3:J3"/>
  </mergeCells>
  <phoneticPr fontId="1" type="noConversion"/>
  <conditionalFormatting sqref="A6:BA16">
    <cfRule type="expression" dxfId="1" priority="2">
      <formula>_xlfn.ISFORMULA(A6)</formula>
    </cfRule>
  </conditionalFormatting>
  <conditionalFormatting sqref="R6:AQ16">
    <cfRule type="expression" dxfId="0" priority="34">
      <formula>OR($AS6="-",LEFT(R$5,LEN($AS6))&lt;&gt;$AS6)</formula>
    </cfRule>
  </conditionalFormatting>
  <dataValidations count="16">
    <dataValidation allowBlank="1" showInputMessage="1" showErrorMessage="1" sqref="AR6:AR8 Q6:Q8 AK6:AK16 AM6:AO16 O6:P16 R6:R16 G6:G16 I6:J16 AS6:AV16 AT17" xr:uid="{43600F81-34A6-4C9F-89B0-3B55DED55B8A}"/>
    <dataValidation type="list" allowBlank="1" showInputMessage="1" showErrorMessage="1" errorTitle="云数据库MYSQL" error="架构只支持：2节点，3节点两种模式" sqref="AC6:AC16" xr:uid="{7E4BB70F-535C-4A66-B216-08682D775490}">
      <formula1>"2,3"</formula1>
    </dataValidation>
    <dataValidation type="list" allowBlank="1" showInputMessage="1" showErrorMessage="1" errorTitle="CDB只读节点数" error="目前最多支持5个只读节点" sqref="AD6:AD16" xr:uid="{7CC14C81-C764-44AF-B78F-8F52C308A811}">
      <formula1>"1,2,3,4,5"</formula1>
    </dataValidation>
    <dataValidation type="list" errorStyle="warning" allowBlank="1" showInputMessage="1" sqref="G6:G16 I6:J16" xr:uid="{80A8BF52-8F2A-491D-824B-DA9A1E5FFF94}">
      <formula1>INDIRECT("产品[产品名搜索用]")</formula1>
    </dataValidation>
    <dataValidation type="decimal" allowBlank="1" showInputMessage="1" showErrorMessage="1" errorTitle="折扣率" error="折扣率 可以填0~1之间的数字" sqref="L6:L16" xr:uid="{D76F918A-8D8D-45C6-B16B-00252326B0F5}">
      <formula1>0</formula1>
      <formula2>1</formula2>
    </dataValidation>
    <dataValidation type="decimal" allowBlank="1" showInputMessage="1" showErrorMessage="1" errorTitle="数量" error="必须：数量&gt;=0" sqref="K6:K16" xr:uid="{6E14912F-623A-48DC-A4F6-F30DE8227185}">
      <formula1>0</formula1>
      <formula2>9999999999999990</formula2>
    </dataValidation>
    <dataValidation type="list" allowBlank="1" showInputMessage="1" showErrorMessage="1" sqref="AG6:AG16" xr:uid="{E9AAE201-F13F-4759-87C4-6F8C42790A61}">
      <formula1>INDIRECT("crs架构[架构]")</formula1>
    </dataValidation>
    <dataValidation type="list" allowBlank="1" showInputMessage="1" showErrorMessage="1" sqref="AJ6:AJ16" xr:uid="{108CC261-D852-41A7-9396-B2765C7A19FF}">
      <formula1>"1,2,3,4,5"</formula1>
    </dataValidation>
    <dataValidation type="list" allowBlank="1" showInputMessage="1" showErrorMessage="1" sqref="AI6:AI16" xr:uid="{DC3A9871-0FBD-437A-9D4D-C84CCF706E38}">
      <formula1>INDIRECT(AZ6)</formula1>
    </dataValidation>
    <dataValidation type="list" allowBlank="1" showInputMessage="1" showErrorMessage="1" sqref="AH6:AH16" xr:uid="{48960596-19AA-4034-8461-AF1B05A0862E}">
      <formula1>INDIRECT(BA6)</formula1>
    </dataValidation>
    <dataValidation type="list" allowBlank="1" showInputMessage="1" showErrorMessage="1" sqref="T6:T16" xr:uid="{30222CCF-73FB-4927-A97A-4527CBAC0855}">
      <formula1>INDIRECT(AW6)</formula1>
    </dataValidation>
    <dataValidation type="list" allowBlank="1" showInputMessage="1" sqref="V6:V16" xr:uid="{C62E3895-7C6A-42E2-9602-C725325D884F}">
      <formula1>INDIRECT(AY6)</formula1>
    </dataValidation>
    <dataValidation type="list" errorStyle="information" allowBlank="1" showInputMessage="1" showErrorMessage="1" sqref="U6:U7 U9:U16" xr:uid="{0E6695E7-87CD-411F-A537-39130644EF75}">
      <formula1>INDIRECT(AX6)</formula1>
    </dataValidation>
    <dataValidation type="list" errorStyle="information" allowBlank="1" showInputMessage="1" sqref="U8" xr:uid="{08DA7C74-9F77-4E59-B028-3CCF73AF00EE}">
      <formula1>INDIRECT(AX8)</formula1>
    </dataValidation>
    <dataValidation type="whole" allowBlank="1" showInputMessage="1" showErrorMessage="1" errorTitle="折扣率" error="折扣率 可以填0~1之间的数字" sqref="M6:M16" xr:uid="{AD2AF0A1-F735-47CC-883B-F5A73CA97CD9}">
      <formula1>0</formula1>
      <formula2>999999999999999</formula2>
    </dataValidation>
    <dataValidation allowBlank="1" showInputMessage="1" showErrorMessage="1" errorTitle="折扣率" error="折扣率 可以填0~1之间的数字" sqref="N6:N16" xr:uid="{63FC10FE-5739-4C33-8993-BBC7ED1AD9E6}"/>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815459D1-B58A-4C0C-B51E-97A9AE872E3B}">
          <x14:formula1>
            <xm:f>_xlfn.ANCHORARRAY(cdb!$M$2)</xm:f>
          </x14:formula1>
          <xm:sqref>AB6:AB16</xm:sqref>
        </x14:dataValidation>
        <x14:dataValidation type="list" allowBlank="1" showInputMessage="1" showErrorMessage="1" xr:uid="{31D87BA4-AFC5-4844-B4E5-3F024DD3EFF3}">
          <x14:formula1>
            <xm:f>_xlfn.ANCHORARRAY('region'!$H$2)</xm:f>
          </x14:formula1>
          <xm:sqref>E6:E16</xm:sqref>
        </x14:dataValidation>
        <x14:dataValidation type="list" allowBlank="1" showInputMessage="1" xr:uid="{8F5F9C6F-FA59-49D3-A5A6-08AC65C57636}">
          <x14:formula1>
            <xm:f>_xlfn.ANCHORARRAY(product!$O$3)</xm:f>
          </x14:formula1>
          <xm:sqref>F6:F16</xm:sqref>
        </x14:dataValidation>
        <x14:dataValidation type="list" allowBlank="1" showInputMessage="1" showErrorMessage="1" xr:uid="{AEBEA537-9C2D-46F7-B184-7F9C8AB3E554}">
          <x14:formula1>
            <xm:f>_xlfn.ANCHORARRAY(nat!$J$2)</xm:f>
          </x14:formula1>
          <xm:sqref>AL6:AL16</xm:sqref>
        </x14:dataValidation>
        <x14:dataValidation type="list" allowBlank="1" showInputMessage="1" showErrorMessage="1" xr:uid="{6BE9CF6D-25BD-46CE-86BD-A5BA87653725}">
          <x14:formula1>
            <xm:f>_xlfn.ANCHORARRAY(vpn!$F$2)</xm:f>
          </x14:formula1>
          <xm:sqref>AP6:AP16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97CAD-14D8-4F57-93B3-3340E8F102CD}">
  <dimension ref="A1:O351"/>
  <sheetViews>
    <sheetView tabSelected="1" workbookViewId="0">
      <selection activeCell="A4" sqref="A4"/>
    </sheetView>
  </sheetViews>
  <sheetFormatPr defaultRowHeight="13.9"/>
  <cols>
    <col min="1" max="1" width="57.796875" bestFit="1" customWidth="1"/>
    <col min="2" max="2" width="16.9296875" bestFit="1" customWidth="1"/>
    <col min="3" max="3" width="19" bestFit="1" customWidth="1"/>
    <col min="4" max="4" width="26.265625" bestFit="1" customWidth="1"/>
    <col min="5" max="5" width="16.86328125" bestFit="1" customWidth="1"/>
    <col min="6" max="6" width="8.796875" bestFit="1" customWidth="1"/>
    <col min="7" max="8" width="7.1328125" bestFit="1" customWidth="1"/>
    <col min="9" max="9" width="80.53125" bestFit="1" customWidth="1"/>
    <col min="10" max="10" width="16.86328125" bestFit="1" customWidth="1"/>
    <col min="11" max="11" width="47.9296875" bestFit="1" customWidth="1"/>
  </cols>
  <sheetData>
    <row r="1" spans="1:15" ht="134.25" customHeight="1"/>
    <row r="2" spans="1:15">
      <c r="A2" t="s">
        <v>22</v>
      </c>
      <c r="B2" t="s">
        <v>102</v>
      </c>
      <c r="C2" t="s">
        <v>103</v>
      </c>
      <c r="D2" t="s">
        <v>104</v>
      </c>
      <c r="E2" t="s">
        <v>105</v>
      </c>
      <c r="F2" t="s">
        <v>106</v>
      </c>
      <c r="G2" t="s">
        <v>107</v>
      </c>
      <c r="H2" t="s">
        <v>108</v>
      </c>
      <c r="I2" t="s">
        <v>109</v>
      </c>
      <c r="J2" t="s">
        <v>110</v>
      </c>
      <c r="K2" t="s">
        <v>111</v>
      </c>
    </row>
    <row r="3" spans="1:15">
      <c r="A3" t="str">
        <f>产品[[#This Row],[产品一级分类]]&amp;"→ "&amp;UPPER(产品[[#This Row],[产品标识]]) &amp; "→ " &amp; 产品[[#This Row],[产品名]]</f>
        <v>计算→ CVM→ 云服务器</v>
      </c>
      <c r="B3" t="s">
        <v>112</v>
      </c>
      <c r="C3" t="s">
        <v>112</v>
      </c>
      <c r="D3" t="s">
        <v>113</v>
      </c>
      <c r="E3" t="s">
        <v>114</v>
      </c>
      <c r="G3" t="s">
        <v>115</v>
      </c>
      <c r="H3" t="s">
        <v>116</v>
      </c>
      <c r="I3" t="s">
        <v>117</v>
      </c>
      <c r="J3" t="s">
        <v>114</v>
      </c>
      <c r="K3" t="s">
        <v>118</v>
      </c>
      <c r="O3" t="str" cm="1">
        <f t="array" ref="O3:O351">产品[产品]</f>
        <v>计算→ CVM→ 云服务器</v>
      </c>
    </row>
    <row r="4" spans="1:15">
      <c r="A4" t="str">
        <f>产品[[#This Row],[产品一级分类]]&amp;"→ "&amp;UPPER(产品[[#This Row],[产品标识]]) &amp; "→ " &amp; 产品[[#This Row],[产品名]]</f>
        <v>计算→ LIGHTHOUSE→ 轻量应用服务器</v>
      </c>
      <c r="B4" t="s">
        <v>112</v>
      </c>
      <c r="C4" t="s">
        <v>112</v>
      </c>
      <c r="D4" t="s">
        <v>119</v>
      </c>
      <c r="E4" t="s">
        <v>120</v>
      </c>
      <c r="I4" t="s">
        <v>121</v>
      </c>
      <c r="J4" t="s">
        <v>120</v>
      </c>
      <c r="K4" t="s">
        <v>122</v>
      </c>
      <c r="O4" t="str">
        <v>计算→ LIGHTHOUSE→ 轻量应用服务器</v>
      </c>
    </row>
    <row r="5" spans="1:15">
      <c r="A5" t="str">
        <f>产品[[#This Row],[产品一级分类]]&amp;"→ "&amp;UPPER(产品[[#This Row],[产品标识]]) &amp; "→ " &amp; 产品[[#This Row],[产品名]]</f>
        <v>计算→ GPU→ GPU 云服务器</v>
      </c>
      <c r="B5" t="s">
        <v>112</v>
      </c>
      <c r="C5" t="s">
        <v>112</v>
      </c>
      <c r="D5" t="s">
        <v>123</v>
      </c>
      <c r="E5" t="s">
        <v>124</v>
      </c>
      <c r="I5" t="s">
        <v>125</v>
      </c>
      <c r="J5" t="s">
        <v>124</v>
      </c>
      <c r="K5" t="s">
        <v>126</v>
      </c>
      <c r="O5" t="str">
        <v>计算→ GPU→ GPU 云服务器</v>
      </c>
    </row>
    <row r="6" spans="1:15">
      <c r="A6" t="str">
        <f>产品[[#This Row],[产品一级分类]]&amp;"→ "&amp;UPPER(产品[[#This Row],[产品标识]]) &amp; "→ " &amp; 产品[[#This Row],[产品名]]</f>
        <v>计算→ CDH→ 专用宿主机</v>
      </c>
      <c r="B6" t="s">
        <v>112</v>
      </c>
      <c r="C6" t="s">
        <v>112</v>
      </c>
      <c r="D6" t="s">
        <v>127</v>
      </c>
      <c r="E6" t="s">
        <v>128</v>
      </c>
      <c r="I6" t="s">
        <v>129</v>
      </c>
      <c r="J6" t="s">
        <v>128</v>
      </c>
      <c r="K6" t="s">
        <v>130</v>
      </c>
      <c r="O6" t="str">
        <v>计算→ CDH→ 专用宿主机</v>
      </c>
    </row>
    <row r="7" spans="1:15">
      <c r="A7" t="str">
        <f>产品[[#This Row],[产品一级分类]]&amp;"→ "&amp;UPPER(产品[[#This Row],[产品标识]]) &amp; "→ " &amp; 产品[[#This Row],[产品名]]</f>
        <v>计算→ CPM→ 黑石物理服务器2.0</v>
      </c>
      <c r="B7" t="s">
        <v>112</v>
      </c>
      <c r="C7" t="s">
        <v>112</v>
      </c>
      <c r="D7" t="s">
        <v>131</v>
      </c>
      <c r="E7" t="s">
        <v>132</v>
      </c>
      <c r="I7" t="s">
        <v>133</v>
      </c>
      <c r="J7" t="s">
        <v>132</v>
      </c>
      <c r="K7" t="s">
        <v>134</v>
      </c>
      <c r="O7" t="str">
        <v>计算→ CPM→ 黑石物理服务器2.0</v>
      </c>
    </row>
    <row r="8" spans="1:15">
      <c r="A8" t="str">
        <f>产品[[#This Row],[产品一级分类]]&amp;"→ "&amp;UPPER(产品[[#This Row],[产品标识]]) &amp; "→ " &amp; 产品[[#This Row],[产品名]]</f>
        <v>计算→ CHC→ 云托付物理服务器</v>
      </c>
      <c r="B8" t="s">
        <v>112</v>
      </c>
      <c r="C8" t="s">
        <v>112</v>
      </c>
      <c r="D8" t="s">
        <v>135</v>
      </c>
      <c r="E8" t="s">
        <v>136</v>
      </c>
      <c r="I8" t="s">
        <v>137</v>
      </c>
      <c r="J8" t="s">
        <v>136</v>
      </c>
      <c r="K8" t="s">
        <v>138</v>
      </c>
      <c r="O8" t="str">
        <v>计算→ CHC→ 云托付物理服务器</v>
      </c>
    </row>
    <row r="9" spans="1:15">
      <c r="A9" t="str">
        <f>产品[[#This Row],[产品一级分类]]&amp;"→ "&amp;UPPER(产品[[#This Row],[产品标识]]) &amp; "→ " &amp; 产品[[#This Row],[产品名]]</f>
        <v>计算→ AS→ 弹性伸缩</v>
      </c>
      <c r="B9" t="s">
        <v>112</v>
      </c>
      <c r="C9" t="s">
        <v>112</v>
      </c>
      <c r="D9" t="s">
        <v>139</v>
      </c>
      <c r="E9" t="s">
        <v>140</v>
      </c>
      <c r="F9" t="s">
        <v>141</v>
      </c>
      <c r="G9" t="s">
        <v>115</v>
      </c>
      <c r="I9" t="s">
        <v>142</v>
      </c>
      <c r="J9" t="s">
        <v>140</v>
      </c>
      <c r="K9" t="s">
        <v>143</v>
      </c>
      <c r="O9" t="str">
        <v>计算→ AS→ 弹性伸缩</v>
      </c>
    </row>
    <row r="10" spans="1:15">
      <c r="A10" t="str">
        <f>产品[[#This Row],[产品一级分类]]&amp;"→ "&amp;UPPER(产品[[#This Row],[产品标识]]) &amp; "→ " &amp; 产品[[#This Row],[产品名]]</f>
        <v>计算→ BATCH→ 批量计算</v>
      </c>
      <c r="B10" t="s">
        <v>112</v>
      </c>
      <c r="C10" t="s">
        <v>112</v>
      </c>
      <c r="D10" t="s">
        <v>144</v>
      </c>
      <c r="E10" t="s">
        <v>145</v>
      </c>
      <c r="I10" t="s">
        <v>146</v>
      </c>
      <c r="J10" t="s">
        <v>145</v>
      </c>
      <c r="K10" t="s">
        <v>147</v>
      </c>
      <c r="O10" t="str">
        <v>计算→ BATCH→ 批量计算</v>
      </c>
    </row>
    <row r="11" spans="1:15">
      <c r="A11" t="str">
        <f>产品[[#This Row],[产品一级分类]]&amp;"→ "&amp;UPPER(产品[[#This Row],[产品标识]]) &amp; "→ " &amp; 产品[[#This Row],[产品名]]</f>
        <v>计算→ CDC→ 本地专用集群</v>
      </c>
      <c r="B11" t="s">
        <v>112</v>
      </c>
      <c r="C11" t="s">
        <v>112</v>
      </c>
      <c r="D11" t="s">
        <v>148</v>
      </c>
      <c r="E11" t="s">
        <v>149</v>
      </c>
      <c r="I11" t="s">
        <v>150</v>
      </c>
      <c r="J11" t="s">
        <v>149</v>
      </c>
      <c r="K11" t="s">
        <v>151</v>
      </c>
      <c r="O11" t="str">
        <v>计算→ CDC→ 本地专用集群</v>
      </c>
    </row>
    <row r="12" spans="1:15">
      <c r="A12" t="str">
        <f>产品[[#This Row],[产品一级分类]]&amp;"→ "&amp;UPPER(产品[[#This Row],[产品标识]]) &amp; "→ " &amp; 产品[[#This Row],[产品名]]</f>
        <v>计算→ EDGEZONE→ 边缘可用区</v>
      </c>
      <c r="B12" t="s">
        <v>112</v>
      </c>
      <c r="C12" t="s">
        <v>112</v>
      </c>
      <c r="D12" t="s">
        <v>152</v>
      </c>
      <c r="E12" t="s">
        <v>153</v>
      </c>
      <c r="I12" t="s">
        <v>154</v>
      </c>
      <c r="J12" t="s">
        <v>153</v>
      </c>
      <c r="K12" t="s">
        <v>155</v>
      </c>
      <c r="O12" t="str">
        <v>计算→ EDGEZONE→ 边缘可用区</v>
      </c>
    </row>
    <row r="13" spans="1:15">
      <c r="A13" t="str">
        <f>产品[[#This Row],[产品一级分类]]&amp;"→ "&amp;UPPER(产品[[#This Row],[产品标识]]) &amp; "→ " &amp; 产品[[#This Row],[产品名]]</f>
        <v>计算→ TAT→ 自动化助手</v>
      </c>
      <c r="B13" t="s">
        <v>112</v>
      </c>
      <c r="C13" t="s">
        <v>112</v>
      </c>
      <c r="D13" t="s">
        <v>156</v>
      </c>
      <c r="E13" t="s">
        <v>157</v>
      </c>
      <c r="F13" t="s">
        <v>141</v>
      </c>
      <c r="I13" t="s">
        <v>158</v>
      </c>
      <c r="J13" t="s">
        <v>157</v>
      </c>
      <c r="K13" t="s">
        <v>159</v>
      </c>
      <c r="O13" t="str">
        <v>计算→ TAT→ 自动化助手</v>
      </c>
    </row>
    <row r="14" spans="1:15">
      <c r="A14" t="str">
        <f>产品[[#This Row],[产品一级分类]]&amp;"→ "&amp;UPPER(产品[[#This Row],[产品标识]]) &amp; "→ " &amp; 产品[[#This Row],[产品名]]</f>
        <v>计算→ ECM→ 边缘计算机器</v>
      </c>
      <c r="B14" t="s">
        <v>112</v>
      </c>
      <c r="C14" t="s">
        <v>160</v>
      </c>
      <c r="D14" t="s">
        <v>161</v>
      </c>
      <c r="E14" t="s">
        <v>162</v>
      </c>
      <c r="I14" t="s">
        <v>163</v>
      </c>
      <c r="J14" t="s">
        <v>162</v>
      </c>
      <c r="K14" t="s">
        <v>164</v>
      </c>
      <c r="O14" t="str">
        <v>计算→ ECM→ 边缘计算机器</v>
      </c>
    </row>
    <row r="15" spans="1:15">
      <c r="A15" t="str">
        <f>产品[[#This Row],[产品一级分类]]&amp;"→ "&amp;UPPER(产品[[#This Row],[产品标识]]) &amp; "→ " &amp; 产品[[#This Row],[产品名]]</f>
        <v>计算→ IECP→ 物联网边缘计算平台</v>
      </c>
      <c r="B15" t="s">
        <v>112</v>
      </c>
      <c r="C15" t="s">
        <v>160</v>
      </c>
      <c r="D15" t="s">
        <v>165</v>
      </c>
      <c r="E15" t="s">
        <v>166</v>
      </c>
      <c r="I15" t="s">
        <v>167</v>
      </c>
      <c r="J15" t="s">
        <v>166</v>
      </c>
      <c r="K15" t="s">
        <v>168</v>
      </c>
      <c r="O15" t="str">
        <v>计算→ IECP→ 物联网边缘计算平台</v>
      </c>
    </row>
    <row r="16" spans="1:15">
      <c r="A16" t="str">
        <f>产品[[#This Row],[产品一级分类]]&amp;"→ "&amp;UPPER(产品[[#This Row],[产品标识]]) &amp; "→ " &amp; 产品[[#This Row],[产品名]]</f>
        <v>计算→ PQSS→ 抗量子签名服务</v>
      </c>
      <c r="B16" t="s">
        <v>112</v>
      </c>
      <c r="C16" t="s">
        <v>169</v>
      </c>
      <c r="D16" t="s">
        <v>170</v>
      </c>
      <c r="E16" t="s">
        <v>171</v>
      </c>
      <c r="I16" t="s">
        <v>172</v>
      </c>
      <c r="J16" t="s">
        <v>171</v>
      </c>
      <c r="K16" t="s">
        <v>173</v>
      </c>
      <c r="O16" t="str">
        <v>计算→ PQSS→ 抗量子签名服务</v>
      </c>
    </row>
    <row r="17" spans="1:15">
      <c r="A17" t="str">
        <f>产品[[#This Row],[产品一级分类]]&amp;"→ "&amp;UPPER(产品[[#This Row],[产品标识]]) &amp; "→ " &amp; 产品[[#This Row],[产品名]]</f>
        <v>容器与中间件→ TKE→ 容器服务</v>
      </c>
      <c r="B17" t="s">
        <v>174</v>
      </c>
      <c r="C17" t="s">
        <v>175</v>
      </c>
      <c r="D17" t="s">
        <v>176</v>
      </c>
      <c r="E17" t="s">
        <v>177</v>
      </c>
      <c r="G17" t="s">
        <v>115</v>
      </c>
      <c r="I17" t="s">
        <v>178</v>
      </c>
      <c r="J17" t="s">
        <v>177</v>
      </c>
      <c r="K17" t="s">
        <v>179</v>
      </c>
      <c r="O17" t="str">
        <v>容器与中间件→ TKE→ 容器服务</v>
      </c>
    </row>
    <row r="18" spans="1:15">
      <c r="A18" t="str">
        <f>产品[[#This Row],[产品一级分类]]&amp;"→ "&amp;UPPER(产品[[#This Row],[产品标识]]) &amp; "→ " &amp; 产品[[#This Row],[产品名]]</f>
        <v>容器与中间件→ EKS→ 弹性容器服务 EKS</v>
      </c>
      <c r="B18" t="s">
        <v>174</v>
      </c>
      <c r="C18" t="s">
        <v>175</v>
      </c>
      <c r="D18" t="s">
        <v>180</v>
      </c>
      <c r="E18" t="s">
        <v>181</v>
      </c>
      <c r="G18" t="s">
        <v>115</v>
      </c>
      <c r="I18" t="s">
        <v>182</v>
      </c>
      <c r="J18" t="s">
        <v>181</v>
      </c>
      <c r="K18" t="s">
        <v>183</v>
      </c>
      <c r="O18" t="str">
        <v>容器与中间件→ EKS→ 弹性容器服务 EKS</v>
      </c>
    </row>
    <row r="19" spans="1:15">
      <c r="A19" t="str">
        <f>产品[[#This Row],[产品一级分类]]&amp;"→ "&amp;UPPER(产品[[#This Row],[产品标识]]) &amp; "→ " &amp; 产品[[#This Row],[产品名]]</f>
        <v>容器与中间件→ TCR→ 容器镜像服务</v>
      </c>
      <c r="B19" t="s">
        <v>174</v>
      </c>
      <c r="C19" t="s">
        <v>175</v>
      </c>
      <c r="D19" t="s">
        <v>184</v>
      </c>
      <c r="E19" t="s">
        <v>185</v>
      </c>
      <c r="I19" t="s">
        <v>186</v>
      </c>
      <c r="J19" t="s">
        <v>185</v>
      </c>
      <c r="K19" t="s">
        <v>187</v>
      </c>
      <c r="O19" t="str">
        <v>容器与中间件→ TCR→ 容器镜像服务</v>
      </c>
    </row>
    <row r="20" spans="1:15">
      <c r="A20" t="str">
        <f>产品[[#This Row],[产品一级分类]]&amp;"→ "&amp;UPPER(产品[[#This Row],[产品标识]]) &amp; "→ " &amp; 产品[[#This Row],[产品名]]</f>
        <v>容器与中间件→ CMQ→ 消息队列 CMQ</v>
      </c>
      <c r="B20" t="s">
        <v>174</v>
      </c>
      <c r="C20" t="s">
        <v>188</v>
      </c>
      <c r="D20" t="s">
        <v>189</v>
      </c>
      <c r="E20" t="s">
        <v>190</v>
      </c>
      <c r="I20" t="s">
        <v>191</v>
      </c>
      <c r="J20" t="s">
        <v>190</v>
      </c>
      <c r="K20" t="s">
        <v>192</v>
      </c>
      <c r="O20" t="str">
        <v>容器与中间件→ CMQ→ 消息队列 CMQ</v>
      </c>
    </row>
    <row r="21" spans="1:15">
      <c r="A21" t="str">
        <f>产品[[#This Row],[产品一级分类]]&amp;"→ "&amp;UPPER(产品[[#This Row],[产品标识]]) &amp; "→ " &amp; 产品[[#This Row],[产品名]]</f>
        <v>容器与中间件→ CKAFKA→ 消息队列 CKafka</v>
      </c>
      <c r="B21" t="s">
        <v>174</v>
      </c>
      <c r="C21" t="s">
        <v>188</v>
      </c>
      <c r="D21" t="s">
        <v>193</v>
      </c>
      <c r="E21" t="s">
        <v>194</v>
      </c>
      <c r="G21" t="s">
        <v>115</v>
      </c>
      <c r="H21" t="s">
        <v>116</v>
      </c>
      <c r="I21" t="s">
        <v>195</v>
      </c>
      <c r="J21" t="s">
        <v>194</v>
      </c>
      <c r="K21" t="s">
        <v>196</v>
      </c>
      <c r="O21" t="str">
        <v>容器与中间件→ CKAFKA→ 消息队列 CKafka</v>
      </c>
    </row>
    <row r="22" spans="1:15">
      <c r="A22" t="str">
        <f>产品[[#This Row],[产品一级分类]]&amp;"→ "&amp;UPPER(产品[[#This Row],[产品标识]]) &amp; "→ " &amp; 产品[[#This Row],[产品名]]</f>
        <v>容器与中间件→ APIGW→ API 网关</v>
      </c>
      <c r="B22" t="s">
        <v>174</v>
      </c>
      <c r="C22" t="s">
        <v>188</v>
      </c>
      <c r="D22" t="s">
        <v>197</v>
      </c>
      <c r="E22" t="s">
        <v>198</v>
      </c>
      <c r="I22" t="s">
        <v>199</v>
      </c>
      <c r="J22" t="s">
        <v>198</v>
      </c>
      <c r="K22" t="s">
        <v>200</v>
      </c>
      <c r="O22" t="str">
        <v>容器与中间件→ APIGW→ API 网关</v>
      </c>
    </row>
    <row r="23" spans="1:15">
      <c r="A23" t="str">
        <f>产品[[#This Row],[产品一级分类]]&amp;"→ "&amp;UPPER(产品[[#This Row],[产品标识]]) &amp; "→ " &amp; 产品[[#This Row],[产品名]]</f>
        <v>容器与中间件→ TDMQ→ 消息队列 TDMQ</v>
      </c>
      <c r="B23" t="s">
        <v>174</v>
      </c>
      <c r="C23" t="s">
        <v>188</v>
      </c>
      <c r="D23" t="s">
        <v>201</v>
      </c>
      <c r="E23" t="s">
        <v>202</v>
      </c>
      <c r="G23" t="s">
        <v>115</v>
      </c>
      <c r="I23" t="s">
        <v>203</v>
      </c>
      <c r="J23" t="s">
        <v>202</v>
      </c>
      <c r="K23" t="s">
        <v>204</v>
      </c>
      <c r="O23" t="str">
        <v>容器与中间件→ TDMQ→ 消息队列 TDMQ</v>
      </c>
    </row>
    <row r="24" spans="1:15">
      <c r="A24" t="str">
        <f>产品[[#This Row],[产品一级分类]]&amp;"→ "&amp;UPPER(产品[[#This Row],[产品标识]]) &amp; "→ " &amp; 产品[[#This Row],[产品名]]</f>
        <v>容器与中间件→ TKJDK→ 腾讯 Kona</v>
      </c>
      <c r="B24" t="s">
        <v>174</v>
      </c>
      <c r="C24" t="s">
        <v>188</v>
      </c>
      <c r="D24" t="s">
        <v>205</v>
      </c>
      <c r="E24" t="s">
        <v>206</v>
      </c>
      <c r="I24" t="s">
        <v>207</v>
      </c>
      <c r="J24" t="s">
        <v>206</v>
      </c>
      <c r="K24" t="s">
        <v>208</v>
      </c>
      <c r="O24" t="str">
        <v>容器与中间件→ TKJDK→ 腾讯 Kona</v>
      </c>
    </row>
    <row r="25" spans="1:15">
      <c r="A25" t="str">
        <f>产品[[#This Row],[产品一级分类]]&amp;"→ "&amp;UPPER(产品[[#This Row],[产品标识]]) &amp; "→ " &amp; 产品[[#This Row],[产品名]]</f>
        <v>容器与中间件→ TEM→ 弹性微服务</v>
      </c>
      <c r="B25" t="s">
        <v>174</v>
      </c>
      <c r="C25" t="s">
        <v>209</v>
      </c>
      <c r="D25" t="s">
        <v>210</v>
      </c>
      <c r="E25" t="s">
        <v>211</v>
      </c>
      <c r="I25" t="s">
        <v>212</v>
      </c>
      <c r="J25" t="s">
        <v>211</v>
      </c>
      <c r="K25" t="s">
        <v>213</v>
      </c>
      <c r="O25" t="str">
        <v>容器与中间件→ TEM→ 弹性微服务</v>
      </c>
    </row>
    <row r="26" spans="1:15">
      <c r="A26" t="str">
        <f>产品[[#This Row],[产品一级分类]]&amp;"→ "&amp;UPPER(产品[[#This Row],[产品标识]]) &amp; "→ " &amp; 产品[[#This Row],[产品名]]</f>
        <v>容器与中间件→ DTF→ 分布式事务 DTF</v>
      </c>
      <c r="B26" t="s">
        <v>174</v>
      </c>
      <c r="C26" t="s">
        <v>209</v>
      </c>
      <c r="D26" t="s">
        <v>214</v>
      </c>
      <c r="E26" t="s">
        <v>215</v>
      </c>
      <c r="I26" t="s">
        <v>216</v>
      </c>
      <c r="J26" t="s">
        <v>215</v>
      </c>
      <c r="K26" t="s">
        <v>217</v>
      </c>
      <c r="O26" t="str">
        <v>容器与中间件→ DTF→ 分布式事务 DTF</v>
      </c>
    </row>
    <row r="27" spans="1:15">
      <c r="A27" t="str">
        <f>产品[[#This Row],[产品一级分类]]&amp;"→ "&amp;UPPER(产品[[#This Row],[产品标识]]) &amp; "→ " &amp; 产品[[#This Row],[产品名]]</f>
        <v>容器与中间件→ TSF→ 微服务平台 TSF</v>
      </c>
      <c r="B27" t="s">
        <v>174</v>
      </c>
      <c r="C27" t="s">
        <v>209</v>
      </c>
      <c r="D27" t="s">
        <v>218</v>
      </c>
      <c r="E27" t="s">
        <v>219</v>
      </c>
      <c r="G27" t="s">
        <v>115</v>
      </c>
      <c r="I27" t="s">
        <v>220</v>
      </c>
      <c r="J27" t="s">
        <v>219</v>
      </c>
      <c r="K27" t="s">
        <v>221</v>
      </c>
      <c r="O27" t="str">
        <v>容器与中间件→ TSF→ 微服务平台 TSF</v>
      </c>
    </row>
    <row r="28" spans="1:15">
      <c r="A28" t="str">
        <f>产品[[#This Row],[产品一级分类]]&amp;"→ "&amp;UPPER(产品[[#This Row],[产品标识]]) &amp; "→ " &amp; 产品[[#This Row],[产品名]]</f>
        <v>容器与中间件→ TSE→ 微服务引擎</v>
      </c>
      <c r="B28" t="s">
        <v>174</v>
      </c>
      <c r="C28" t="s">
        <v>209</v>
      </c>
      <c r="D28" t="s">
        <v>222</v>
      </c>
      <c r="E28" t="s">
        <v>223</v>
      </c>
      <c r="I28" t="s">
        <v>224</v>
      </c>
      <c r="J28" t="s">
        <v>223</v>
      </c>
      <c r="K28" t="s">
        <v>225</v>
      </c>
      <c r="O28" t="str">
        <v>容器与中间件→ TSE→ 微服务引擎</v>
      </c>
    </row>
    <row r="29" spans="1:15">
      <c r="A29" t="str">
        <f>产品[[#This Row],[产品一级分类]]&amp;"→ "&amp;UPPER(产品[[#This Row],[产品标识]]) &amp; "→ " &amp; 产品[[#This Row],[产品名]]</f>
        <v>容器与中间件→ SLS→ Serverless 应用中心</v>
      </c>
      <c r="B29" t="s">
        <v>174</v>
      </c>
      <c r="C29" t="s">
        <v>226</v>
      </c>
      <c r="D29" t="s">
        <v>227</v>
      </c>
      <c r="E29" t="s">
        <v>228</v>
      </c>
      <c r="I29" t="s">
        <v>229</v>
      </c>
      <c r="J29" t="s">
        <v>228</v>
      </c>
      <c r="K29" t="s">
        <v>230</v>
      </c>
      <c r="O29" t="str">
        <v>容器与中间件→ SLS→ Serverless 应用中心</v>
      </c>
    </row>
    <row r="30" spans="1:15">
      <c r="A30" t="str">
        <f>产品[[#This Row],[产品一级分类]]&amp;"→ "&amp;UPPER(产品[[#This Row],[产品标识]]) &amp; "→ " &amp; 产品[[#This Row],[产品名]]</f>
        <v>容器与中间件→ SCF→ 云函数</v>
      </c>
      <c r="B30" t="s">
        <v>174</v>
      </c>
      <c r="C30" t="s">
        <v>226</v>
      </c>
      <c r="D30" t="s">
        <v>231</v>
      </c>
      <c r="E30" t="s">
        <v>232</v>
      </c>
      <c r="I30" t="s">
        <v>233</v>
      </c>
      <c r="J30" t="s">
        <v>232</v>
      </c>
      <c r="K30" t="s">
        <v>234</v>
      </c>
      <c r="O30" t="str">
        <v>容器与中间件→ SCF→ 云函数</v>
      </c>
    </row>
    <row r="31" spans="1:15">
      <c r="A31" t="str">
        <f>产品[[#This Row],[产品一级分类]]&amp;"→ "&amp;UPPER(产品[[#This Row],[产品标识]]) &amp; "→ " &amp; 产品[[#This Row],[产品名]]</f>
        <v>容器与中间件→ EB→ 事件总线</v>
      </c>
      <c r="B31" t="s">
        <v>174</v>
      </c>
      <c r="C31" t="s">
        <v>226</v>
      </c>
      <c r="D31" t="s">
        <v>235</v>
      </c>
      <c r="E31" t="s">
        <v>236</v>
      </c>
      <c r="I31" t="s">
        <v>237</v>
      </c>
      <c r="J31" t="s">
        <v>236</v>
      </c>
      <c r="K31" t="s">
        <v>238</v>
      </c>
      <c r="O31" t="str">
        <v>容器与中间件→ EB→ 事件总线</v>
      </c>
    </row>
    <row r="32" spans="1:15">
      <c r="A32" t="str">
        <f>产品[[#This Row],[产品一级分类]]&amp;"→ "&amp;UPPER(产品[[#This Row],[产品标识]]) &amp; "→ " &amp; 产品[[#This Row],[产品名]]</f>
        <v>容器与中间件→ TCB→ 云开发 CloudBase</v>
      </c>
      <c r="B32" t="s">
        <v>174</v>
      </c>
      <c r="C32" t="s">
        <v>239</v>
      </c>
      <c r="D32" t="s">
        <v>240</v>
      </c>
      <c r="E32" t="s">
        <v>241</v>
      </c>
      <c r="I32" t="s">
        <v>242</v>
      </c>
      <c r="J32" t="s">
        <v>241</v>
      </c>
      <c r="K32" t="s">
        <v>243</v>
      </c>
      <c r="O32" t="str">
        <v>容器与中间件→ TCB→ 云开发 CloudBase</v>
      </c>
    </row>
    <row r="33" spans="1:15">
      <c r="A33" t="str">
        <f>产品[[#This Row],[产品一级分类]]&amp;"→ "&amp;UPPER(产品[[#This Row],[产品标识]]) &amp; "→ " &amp; 产品[[#This Row],[产品名]]</f>
        <v>容器与中间件→ WEDA→ 腾讯云微搭低代码</v>
      </c>
      <c r="B33" t="s">
        <v>174</v>
      </c>
      <c r="C33" t="s">
        <v>239</v>
      </c>
      <c r="D33" t="s">
        <v>244</v>
      </c>
      <c r="E33" t="s">
        <v>245</v>
      </c>
      <c r="I33" t="s">
        <v>246</v>
      </c>
      <c r="J33" t="s">
        <v>245</v>
      </c>
      <c r="K33" t="s">
        <v>247</v>
      </c>
      <c r="O33" t="str">
        <v>容器与中间件→ WEDA→ 腾讯云微搭低代码</v>
      </c>
    </row>
    <row r="34" spans="1:15">
      <c r="A34" t="str">
        <f>产品[[#This Row],[产品一级分类]]&amp;"→ "&amp;UPPER(产品[[#This Row],[产品标识]]) &amp; "→ " &amp; 产品[[#This Row],[产品名]]</f>
        <v>容器与中间件→ WH→ 静态网站托管</v>
      </c>
      <c r="B34" t="s">
        <v>174</v>
      </c>
      <c r="C34" t="s">
        <v>239</v>
      </c>
      <c r="D34" t="s">
        <v>248</v>
      </c>
      <c r="E34" t="s">
        <v>249</v>
      </c>
      <c r="I34" t="s">
        <v>250</v>
      </c>
      <c r="J34" t="s">
        <v>249</v>
      </c>
      <c r="K34" t="s">
        <v>251</v>
      </c>
      <c r="O34" t="str">
        <v>容器与中间件→ WH→ 静态网站托管</v>
      </c>
    </row>
    <row r="35" spans="1:15">
      <c r="A35" t="str">
        <f>产品[[#This Row],[产品一级分类]]&amp;"→ "&amp;UPPER(产品[[#This Row],[产品标识]]) &amp; "→ " &amp; 产品[[#This Row],[产品名]]</f>
        <v>容器与中间件→ CCLID→ 云开发 CLI 工具</v>
      </c>
      <c r="B35" t="s">
        <v>174</v>
      </c>
      <c r="C35" t="s">
        <v>239</v>
      </c>
      <c r="D35" t="s">
        <v>252</v>
      </c>
      <c r="E35" t="s">
        <v>253</v>
      </c>
      <c r="I35" t="s">
        <v>254</v>
      </c>
      <c r="J35" t="s">
        <v>253</v>
      </c>
      <c r="K35" t="s">
        <v>255</v>
      </c>
      <c r="O35" t="str">
        <v>容器与中间件→ CCLID→ 云开发 CLI 工具</v>
      </c>
    </row>
    <row r="36" spans="1:15">
      <c r="A36" t="str">
        <f>产品[[#This Row],[产品一级分类]]&amp;"→ "&amp;UPPER(产品[[#This Row],[产品标识]]) &amp; "→ " &amp; 产品[[#This Row],[产品名]]</f>
        <v>容器与中间件→ TCBR→ 云托管 CloudBase Run</v>
      </c>
      <c r="B36" t="s">
        <v>174</v>
      </c>
      <c r="C36" t="s">
        <v>239</v>
      </c>
      <c r="D36" t="s">
        <v>256</v>
      </c>
      <c r="E36" t="s">
        <v>257</v>
      </c>
      <c r="I36" t="s">
        <v>258</v>
      </c>
      <c r="J36" t="s">
        <v>257</v>
      </c>
      <c r="K36" t="s">
        <v>259</v>
      </c>
      <c r="O36" t="str">
        <v>容器与中间件→ TCBR→ 云托管 CloudBase Run</v>
      </c>
    </row>
    <row r="37" spans="1:15">
      <c r="A37" t="str">
        <f>产品[[#This Row],[产品一级分类]]&amp;"→ "&amp;UPPER(产品[[#This Row],[产品标识]]) &amp; "→ " &amp; 产品[[#This Row],[产品名]]</f>
        <v>容器与中间件→ WEBIFY→ Web 应用托管</v>
      </c>
      <c r="B37" t="s">
        <v>174</v>
      </c>
      <c r="C37" t="s">
        <v>239</v>
      </c>
      <c r="D37" t="s">
        <v>260</v>
      </c>
      <c r="E37" t="s">
        <v>261</v>
      </c>
      <c r="I37" t="s">
        <v>262</v>
      </c>
      <c r="J37" t="s">
        <v>261</v>
      </c>
      <c r="K37" t="s">
        <v>263</v>
      </c>
      <c r="O37" t="str">
        <v>容器与中间件→ WEBIFY→ Web 应用托管</v>
      </c>
    </row>
    <row r="38" spans="1:15">
      <c r="A38" t="str">
        <f>产品[[#This Row],[产品一级分类]]&amp;"→ "&amp;UPPER(产品[[#This Row],[产品标识]]) &amp; "→ " &amp; 产品[[#This Row],[产品名]]</f>
        <v>存储→ COS→ 对象存储</v>
      </c>
      <c r="B38" t="s">
        <v>264</v>
      </c>
      <c r="C38" t="s">
        <v>265</v>
      </c>
      <c r="D38" t="s">
        <v>266</v>
      </c>
      <c r="E38" t="s">
        <v>267</v>
      </c>
      <c r="G38" t="s">
        <v>115</v>
      </c>
      <c r="I38" t="s">
        <v>268</v>
      </c>
      <c r="J38" t="s">
        <v>267</v>
      </c>
      <c r="K38" t="s">
        <v>269</v>
      </c>
      <c r="O38" t="str">
        <v>存储→ COS→ 对象存储</v>
      </c>
    </row>
    <row r="39" spans="1:15">
      <c r="A39" t="str">
        <f>产品[[#This Row],[产品一级分类]]&amp;"→ "&amp;UPPER(产品[[#This Row],[产品标识]]) &amp; "→ " &amp; 产品[[#This Row],[产品名]]</f>
        <v>存储→ CBS→ 云硬盘</v>
      </c>
      <c r="B39" t="s">
        <v>264</v>
      </c>
      <c r="C39" t="s">
        <v>265</v>
      </c>
      <c r="D39" t="s">
        <v>270</v>
      </c>
      <c r="E39" t="s">
        <v>271</v>
      </c>
      <c r="G39" t="s">
        <v>115</v>
      </c>
      <c r="I39" t="s">
        <v>272</v>
      </c>
      <c r="J39" t="s">
        <v>271</v>
      </c>
      <c r="K39" t="s">
        <v>273</v>
      </c>
      <c r="O39" t="str">
        <v>存储→ CBS→ 云硬盘</v>
      </c>
    </row>
    <row r="40" spans="1:15">
      <c r="A40" t="str">
        <f>产品[[#This Row],[产品一级分类]]&amp;"→ "&amp;UPPER(产品[[#This Row],[产品标识]]) &amp; "→ " &amp; 产品[[#This Row],[产品名]]</f>
        <v>存储→ CFS→ 文件存储</v>
      </c>
      <c r="B40" t="s">
        <v>264</v>
      </c>
      <c r="C40" t="s">
        <v>265</v>
      </c>
      <c r="D40" t="s">
        <v>274</v>
      </c>
      <c r="E40" t="s">
        <v>275</v>
      </c>
      <c r="I40" t="s">
        <v>276</v>
      </c>
      <c r="J40" t="s">
        <v>275</v>
      </c>
      <c r="K40" t="s">
        <v>277</v>
      </c>
      <c r="O40" t="str">
        <v>存储→ CFS→ 文件存储</v>
      </c>
    </row>
    <row r="41" spans="1:15">
      <c r="A41" t="str">
        <f>产品[[#This Row],[产品一级分类]]&amp;"→ "&amp;UPPER(产品[[#This Row],[产品标识]]) &amp; "→ " &amp; 产品[[#This Row],[产品名]]</f>
        <v>存储→ CAS→ 归档存储</v>
      </c>
      <c r="B41" t="s">
        <v>264</v>
      </c>
      <c r="C41" t="s">
        <v>265</v>
      </c>
      <c r="D41" t="s">
        <v>278</v>
      </c>
      <c r="E41" t="s">
        <v>279</v>
      </c>
      <c r="I41" t="s">
        <v>280</v>
      </c>
      <c r="J41" t="s">
        <v>279</v>
      </c>
      <c r="K41" t="s">
        <v>281</v>
      </c>
      <c r="O41" t="str">
        <v>存储→ CAS→ 归档存储</v>
      </c>
    </row>
    <row r="42" spans="1:15">
      <c r="A42" t="str">
        <f>产品[[#This Row],[产品一级分类]]&amp;"→ "&amp;UPPER(产品[[#This Row],[产品标识]]) &amp; "→ " &amp; 产品[[#This Row],[产品名]]</f>
        <v>存储→ CHDFS→ 云 HDFS</v>
      </c>
      <c r="B42" t="s">
        <v>264</v>
      </c>
      <c r="C42" t="s">
        <v>265</v>
      </c>
      <c r="D42" t="s">
        <v>282</v>
      </c>
      <c r="E42" t="s">
        <v>283</v>
      </c>
      <c r="G42" t="s">
        <v>115</v>
      </c>
      <c r="I42" t="s">
        <v>284</v>
      </c>
      <c r="J42" t="s">
        <v>283</v>
      </c>
      <c r="K42" t="s">
        <v>285</v>
      </c>
      <c r="O42" t="str">
        <v>存储→ CHDFS→ 云 HDFS</v>
      </c>
    </row>
    <row r="43" spans="1:15">
      <c r="A43" t="str">
        <f>产品[[#This Row],[产品一级分类]]&amp;"→ "&amp;UPPER(产品[[#This Row],[产品标识]]) &amp; "→ " &amp; 产品[[#This Row],[产品名]]</f>
        <v>存储→ SMH→ 智能媒资托管</v>
      </c>
      <c r="B43" t="s">
        <v>264</v>
      </c>
      <c r="C43" t="s">
        <v>286</v>
      </c>
      <c r="D43" t="s">
        <v>287</v>
      </c>
      <c r="E43" t="s">
        <v>288</v>
      </c>
      <c r="I43" t="s">
        <v>289</v>
      </c>
      <c r="J43" t="s">
        <v>288</v>
      </c>
      <c r="K43" t="s">
        <v>290</v>
      </c>
      <c r="O43" t="str">
        <v>存储→ SMH→ 智能媒资托管</v>
      </c>
    </row>
    <row r="44" spans="1:15">
      <c r="A44" t="str">
        <f>产品[[#This Row],[产品一级分类]]&amp;"→ "&amp;UPPER(产品[[#This Row],[产品标识]]) &amp; "→ " &amp; 产品[[#This Row],[产品名]]</f>
        <v>存储→ DSP→ 数据协作平台</v>
      </c>
      <c r="B44" t="s">
        <v>264</v>
      </c>
      <c r="C44" t="s">
        <v>286</v>
      </c>
      <c r="D44" t="s">
        <v>291</v>
      </c>
      <c r="E44" t="s">
        <v>292</v>
      </c>
      <c r="I44" t="s">
        <v>293</v>
      </c>
      <c r="J44" t="s">
        <v>292</v>
      </c>
      <c r="K44" t="s">
        <v>294</v>
      </c>
      <c r="O44" t="str">
        <v>存储→ DSP→ 数据协作平台</v>
      </c>
    </row>
    <row r="45" spans="1:15">
      <c r="A45" t="str">
        <f>产品[[#This Row],[产品一级分类]]&amp;"→ "&amp;UPPER(产品[[#This Row],[产品标识]]) &amp; "→ " &amp; 产品[[#This Row],[产品名]]</f>
        <v>存储→ CI→ 数据万象</v>
      </c>
      <c r="B45" t="s">
        <v>264</v>
      </c>
      <c r="C45" t="s">
        <v>295</v>
      </c>
      <c r="D45" t="s">
        <v>296</v>
      </c>
      <c r="E45" t="s">
        <v>297</v>
      </c>
      <c r="G45" t="s">
        <v>115</v>
      </c>
      <c r="I45" t="s">
        <v>298</v>
      </c>
      <c r="J45" t="s">
        <v>297</v>
      </c>
      <c r="K45" t="s">
        <v>299</v>
      </c>
      <c r="O45" t="str">
        <v>存储→ CI→ 数据万象</v>
      </c>
    </row>
    <row r="46" spans="1:15">
      <c r="A46" t="str">
        <f>产品[[#This Row],[产品一级分类]]&amp;"→ "&amp;UPPER(产品[[#This Row],[产品标识]]) &amp; "→ " &amp; 产品[[#This Row],[产品名]]</f>
        <v>存储→ CLS→ 日志服务</v>
      </c>
      <c r="B46" t="s">
        <v>264</v>
      </c>
      <c r="C46" t="s">
        <v>295</v>
      </c>
      <c r="D46" t="s">
        <v>300</v>
      </c>
      <c r="E46" t="s">
        <v>301</v>
      </c>
      <c r="G46" t="s">
        <v>115</v>
      </c>
      <c r="I46" t="s">
        <v>302</v>
      </c>
      <c r="J46" t="s">
        <v>301</v>
      </c>
      <c r="K46" t="s">
        <v>303</v>
      </c>
      <c r="O46" t="str">
        <v>存储→ CLS→ 日志服务</v>
      </c>
    </row>
    <row r="47" spans="1:15">
      <c r="A47" t="str">
        <f>产品[[#This Row],[产品一级分类]]&amp;"→ "&amp;UPPER(产品[[#This Row],[产品标识]]) &amp; "→ " &amp; 产品[[#This Row],[产品名]]</f>
        <v>存储→ MSP→ 迁移服务平台</v>
      </c>
      <c r="B47" t="s">
        <v>264</v>
      </c>
      <c r="C47" t="s">
        <v>304</v>
      </c>
      <c r="D47" t="s">
        <v>305</v>
      </c>
      <c r="E47" t="s">
        <v>306</v>
      </c>
      <c r="G47" t="s">
        <v>115</v>
      </c>
      <c r="I47" t="s">
        <v>307</v>
      </c>
      <c r="J47" t="s">
        <v>306</v>
      </c>
      <c r="K47" t="s">
        <v>308</v>
      </c>
      <c r="O47" t="str">
        <v>存储→ MSP→ 迁移服务平台</v>
      </c>
    </row>
    <row r="48" spans="1:15">
      <c r="A48" t="str">
        <f>产品[[#This Row],[产品一级分类]]&amp;"→ "&amp;UPPER(产品[[#This Row],[产品标识]]) &amp; "→ " &amp; 产品[[#This Row],[产品名]]</f>
        <v>存储→ CDM→ 云数据迁移</v>
      </c>
      <c r="B48" t="s">
        <v>264</v>
      </c>
      <c r="C48" t="s">
        <v>304</v>
      </c>
      <c r="D48" t="s">
        <v>309</v>
      </c>
      <c r="E48" t="s">
        <v>310</v>
      </c>
      <c r="I48" t="s">
        <v>311</v>
      </c>
      <c r="J48" t="s">
        <v>310</v>
      </c>
      <c r="K48" t="s">
        <v>312</v>
      </c>
      <c r="O48" t="str">
        <v>存储→ CDM→ 云数据迁移</v>
      </c>
    </row>
    <row r="49" spans="1:15">
      <c r="A49" t="str">
        <f>产品[[#This Row],[产品一级分类]]&amp;"→ "&amp;UPPER(产品[[#This Row],[产品标识]]) &amp; "→ " &amp; 产品[[#This Row],[产品名]]</f>
        <v>存储→ CSG→ 存储网关</v>
      </c>
      <c r="B49" t="s">
        <v>264</v>
      </c>
      <c r="C49" t="s">
        <v>313</v>
      </c>
      <c r="D49" t="s">
        <v>314</v>
      </c>
      <c r="E49" t="s">
        <v>315</v>
      </c>
      <c r="I49" t="s">
        <v>316</v>
      </c>
      <c r="J49" t="s">
        <v>315</v>
      </c>
      <c r="K49" t="s">
        <v>317</v>
      </c>
      <c r="O49" t="str">
        <v>存储→ CSG→ 存储网关</v>
      </c>
    </row>
    <row r="50" spans="1:15">
      <c r="A50" t="str">
        <f>产品[[#This Row],[产品一级分类]]&amp;"→ "&amp;UPPER(产品[[#This Row],[产品标识]]) &amp; "→ " &amp; 产品[[#This Row],[产品名]]</f>
        <v>存储→ TSTOR→ 存储一体机</v>
      </c>
      <c r="B50" t="s">
        <v>264</v>
      </c>
      <c r="C50" t="s">
        <v>313</v>
      </c>
      <c r="D50" t="s">
        <v>318</v>
      </c>
      <c r="E50" t="s">
        <v>319</v>
      </c>
      <c r="I50" t="s">
        <v>320</v>
      </c>
      <c r="J50" t="s">
        <v>319</v>
      </c>
      <c r="K50" t="s">
        <v>321</v>
      </c>
      <c r="O50" t="str">
        <v>存储→ TSTOR→ 存储一体机</v>
      </c>
    </row>
    <row r="51" spans="1:15">
      <c r="A51" t="str">
        <f>产品[[#This Row],[产品一级分类]]&amp;"→ "&amp;UPPER(产品[[#This Row],[产品标识]]) &amp; "→ " &amp; 产品[[#This Row],[产品名]]</f>
        <v>存储→ TSTORB2000→ 备份一体机</v>
      </c>
      <c r="B51" t="s">
        <v>264</v>
      </c>
      <c r="C51" t="s">
        <v>313</v>
      </c>
      <c r="D51" t="s">
        <v>322</v>
      </c>
      <c r="E51" t="s">
        <v>323</v>
      </c>
      <c r="I51" t="s">
        <v>324</v>
      </c>
      <c r="J51" t="s">
        <v>323</v>
      </c>
      <c r="K51" t="s">
        <v>325</v>
      </c>
      <c r="O51" t="str">
        <v>存储→ TSTORB2000→ 备份一体机</v>
      </c>
    </row>
    <row r="52" spans="1:15">
      <c r="A52" t="str">
        <f>产品[[#This Row],[产品一级分类]]&amp;"→ "&amp;UPPER(产品[[#This Row],[产品标识]]) &amp; "→ " &amp; 产品[[#This Row],[产品名]]</f>
        <v>存储→ ISS→ 明瞳智控</v>
      </c>
      <c r="B52" t="s">
        <v>264</v>
      </c>
      <c r="C52" t="s">
        <v>326</v>
      </c>
      <c r="D52" t="s">
        <v>327</v>
      </c>
      <c r="E52" t="s">
        <v>328</v>
      </c>
      <c r="I52" t="s">
        <v>329</v>
      </c>
      <c r="J52" t="s">
        <v>328</v>
      </c>
      <c r="K52" t="s">
        <v>330</v>
      </c>
      <c r="O52" t="str">
        <v>存储→ ISS→ 明瞳智控</v>
      </c>
    </row>
    <row r="53" spans="1:15">
      <c r="A53" t="str">
        <f>产品[[#This Row],[产品一级分类]]&amp;"→ "&amp;UPPER(产品[[#This Row],[产品标识]]) &amp; "→ " &amp; 产品[[#This Row],[产品名]]</f>
        <v>数据库→ CDB→ 云数据库 MySQL</v>
      </c>
      <c r="B53" t="s">
        <v>331</v>
      </c>
      <c r="C53" t="s">
        <v>332</v>
      </c>
      <c r="D53" t="s">
        <v>333</v>
      </c>
      <c r="E53" t="s">
        <v>334</v>
      </c>
      <c r="G53" t="s">
        <v>115</v>
      </c>
      <c r="H53" t="s">
        <v>116</v>
      </c>
      <c r="I53" t="s">
        <v>335</v>
      </c>
      <c r="J53" t="s">
        <v>334</v>
      </c>
      <c r="K53" t="s">
        <v>336</v>
      </c>
      <c r="O53" t="str">
        <v>数据库→ CDB→ 云数据库 MySQL</v>
      </c>
    </row>
    <row r="54" spans="1:15">
      <c r="A54" t="str">
        <f>产品[[#This Row],[产品一级分类]]&amp;"→ "&amp;UPPER(产品[[#This Row],[产品标识]]) &amp; "→ " &amp; 产品[[#This Row],[产品名]]</f>
        <v>数据库→ SQLSERVER→ 云数据库 SQL Server</v>
      </c>
      <c r="B54" t="s">
        <v>331</v>
      </c>
      <c r="C54" t="s">
        <v>332</v>
      </c>
      <c r="D54" t="s">
        <v>337</v>
      </c>
      <c r="E54" t="s">
        <v>338</v>
      </c>
      <c r="G54" t="s">
        <v>115</v>
      </c>
      <c r="I54" t="s">
        <v>339</v>
      </c>
      <c r="J54" t="s">
        <v>338</v>
      </c>
      <c r="K54" t="s">
        <v>340</v>
      </c>
      <c r="O54" t="str">
        <v>数据库→ SQLSERVER→ 云数据库 SQL Server</v>
      </c>
    </row>
    <row r="55" spans="1:15">
      <c r="A55" t="str">
        <f>产品[[#This Row],[产品一级分类]]&amp;"→ "&amp;UPPER(产品[[#This Row],[产品标识]]) &amp; "→ " &amp; 产品[[#This Row],[产品名]]</f>
        <v>数据库→ POSTGRES→ 云数据库 PostgreSQL</v>
      </c>
      <c r="B55" t="s">
        <v>331</v>
      </c>
      <c r="C55" t="s">
        <v>332</v>
      </c>
      <c r="D55" t="s">
        <v>341</v>
      </c>
      <c r="E55" t="s">
        <v>342</v>
      </c>
      <c r="G55" t="s">
        <v>115</v>
      </c>
      <c r="H55" t="s">
        <v>116</v>
      </c>
      <c r="I55" t="s">
        <v>343</v>
      </c>
      <c r="J55" t="s">
        <v>342</v>
      </c>
      <c r="K55" t="s">
        <v>344</v>
      </c>
      <c r="O55" t="str">
        <v>数据库→ POSTGRES→ 云数据库 PostgreSQL</v>
      </c>
    </row>
    <row r="56" spans="1:15">
      <c r="A56" t="str">
        <f>产品[[#This Row],[产品一级分类]]&amp;"→ "&amp;UPPER(产品[[#This Row],[产品标识]]) &amp; "→ " &amp; 产品[[#This Row],[产品名]]</f>
        <v>数据库→ TDA→ TDSQL-A PostgreSQL 版</v>
      </c>
      <c r="B56" t="s">
        <v>331</v>
      </c>
      <c r="C56" t="s">
        <v>345</v>
      </c>
      <c r="D56" t="s">
        <v>346</v>
      </c>
      <c r="E56" t="s">
        <v>347</v>
      </c>
      <c r="I56" t="s">
        <v>348</v>
      </c>
      <c r="J56" t="s">
        <v>347</v>
      </c>
      <c r="K56" t="s">
        <v>349</v>
      </c>
      <c r="O56" t="str">
        <v>数据库→ TDA→ TDSQL-A PostgreSQL 版</v>
      </c>
    </row>
    <row r="57" spans="1:15">
      <c r="A57" t="str">
        <f>产品[[#This Row],[产品一级分类]]&amp;"→ "&amp;UPPER(产品[[#This Row],[产品标识]]) &amp; "→ " &amp; 产品[[#This Row],[产品名]]</f>
        <v>数据库→ TXLN→ TDSQL-H TxLightning</v>
      </c>
      <c r="B57" t="s">
        <v>331</v>
      </c>
      <c r="C57" t="s">
        <v>345</v>
      </c>
      <c r="D57" t="s">
        <v>350</v>
      </c>
      <c r="E57" t="s">
        <v>351</v>
      </c>
      <c r="I57" t="s">
        <v>352</v>
      </c>
      <c r="J57" t="s">
        <v>351</v>
      </c>
      <c r="K57" t="s">
        <v>353</v>
      </c>
      <c r="O57" t="str">
        <v>数据库→ TXLN→ TDSQL-H TxLightning</v>
      </c>
    </row>
    <row r="58" spans="1:15">
      <c r="A58" t="str">
        <f>产品[[#This Row],[产品一级分类]]&amp;"→ "&amp;UPPER(产品[[#This Row],[产品标识]]) &amp; "→ " &amp; 产品[[#This Row],[产品名]]</f>
        <v>数据库→ DCDB→ TDSQL MySQL 版</v>
      </c>
      <c r="B58" t="s">
        <v>331</v>
      </c>
      <c r="C58" t="s">
        <v>345</v>
      </c>
      <c r="D58" t="s">
        <v>354</v>
      </c>
      <c r="E58" t="s">
        <v>355</v>
      </c>
      <c r="G58" t="s">
        <v>115</v>
      </c>
      <c r="I58" t="s">
        <v>356</v>
      </c>
      <c r="J58" t="s">
        <v>355</v>
      </c>
      <c r="K58" t="s">
        <v>357</v>
      </c>
      <c r="O58" t="str">
        <v>数据库→ DCDB→ TDSQL MySQL 版</v>
      </c>
    </row>
    <row r="59" spans="1:15">
      <c r="A59" t="str">
        <f>产品[[#This Row],[产品一级分类]]&amp;"→ "&amp;UPPER(产品[[#This Row],[产品标识]]) &amp; "→ " &amp; 产品[[#This Row],[产品名]]</f>
        <v>数据库→ TBASE→ TDSQL PostgreSQL 版</v>
      </c>
      <c r="B59" t="s">
        <v>331</v>
      </c>
      <c r="C59" t="s">
        <v>345</v>
      </c>
      <c r="D59" t="s">
        <v>358</v>
      </c>
      <c r="E59" t="s">
        <v>359</v>
      </c>
      <c r="G59" t="s">
        <v>115</v>
      </c>
      <c r="I59" t="s">
        <v>360</v>
      </c>
      <c r="J59" t="s">
        <v>359</v>
      </c>
      <c r="K59" t="s">
        <v>361</v>
      </c>
      <c r="O59" t="str">
        <v>数据库→ TBASE→ TDSQL PostgreSQL 版</v>
      </c>
    </row>
    <row r="60" spans="1:15">
      <c r="A60" t="str">
        <f>产品[[#This Row],[产品一级分类]]&amp;"→ "&amp;UPPER(产品[[#This Row],[产品标识]]) &amp; "→ " &amp; 产品[[#This Row],[产品名]]</f>
        <v>数据库→ CRS→ 云数据库 Redis</v>
      </c>
      <c r="B60" t="s">
        <v>331</v>
      </c>
      <c r="C60" t="s">
        <v>362</v>
      </c>
      <c r="D60" t="s">
        <v>363</v>
      </c>
      <c r="E60" t="s">
        <v>364</v>
      </c>
      <c r="G60" t="s">
        <v>115</v>
      </c>
      <c r="H60" t="s">
        <v>116</v>
      </c>
      <c r="I60" t="s">
        <v>365</v>
      </c>
      <c r="J60" t="s">
        <v>364</v>
      </c>
      <c r="K60" t="s">
        <v>366</v>
      </c>
      <c r="O60" t="str">
        <v>数据库→ CRS→ 云数据库 Redis</v>
      </c>
    </row>
    <row r="61" spans="1:15">
      <c r="A61" t="str">
        <f>产品[[#This Row],[产品一级分类]]&amp;"→ "&amp;UPPER(产品[[#This Row],[产品标识]]) &amp; "→ " &amp; 产品[[#This Row],[产品名]]</f>
        <v>数据库→ MONGODB→ 云数据库 MongoDB</v>
      </c>
      <c r="B61" t="s">
        <v>331</v>
      </c>
      <c r="C61" t="s">
        <v>362</v>
      </c>
      <c r="D61" t="s">
        <v>367</v>
      </c>
      <c r="E61" t="s">
        <v>368</v>
      </c>
      <c r="G61" t="s">
        <v>115</v>
      </c>
      <c r="I61" t="s">
        <v>369</v>
      </c>
      <c r="J61" t="s">
        <v>368</v>
      </c>
      <c r="K61" t="s">
        <v>370</v>
      </c>
      <c r="O61" t="str">
        <v>数据库→ MONGODB→ 云数据库 MongoDB</v>
      </c>
    </row>
    <row r="62" spans="1:15">
      <c r="A62" t="str">
        <f>产品[[#This Row],[产品一级分类]]&amp;"→ "&amp;UPPER(产品[[#This Row],[产品标识]]) &amp; "→ " &amp; 产品[[#This Row],[产品名]]</f>
        <v>数据库→ CMEM→ 云数据库 Memcached</v>
      </c>
      <c r="B62" t="s">
        <v>331</v>
      </c>
      <c r="C62" t="s">
        <v>362</v>
      </c>
      <c r="D62" t="s">
        <v>371</v>
      </c>
      <c r="E62" t="s">
        <v>372</v>
      </c>
      <c r="I62" t="s">
        <v>373</v>
      </c>
      <c r="J62" t="s">
        <v>372</v>
      </c>
      <c r="K62" t="s">
        <v>374</v>
      </c>
      <c r="O62" t="str">
        <v>数据库→ CMEM→ 云数据库 Memcached</v>
      </c>
    </row>
    <row r="63" spans="1:15">
      <c r="A63" t="str">
        <f>产品[[#This Row],[产品一级分类]]&amp;"→ "&amp;UPPER(产品[[#This Row],[产品标识]]) &amp; "→ " &amp; 产品[[#This Row],[产品名]]</f>
        <v>数据库→ CTSDB→ 时序数据库 CTSDB</v>
      </c>
      <c r="B63" t="s">
        <v>331</v>
      </c>
      <c r="C63" t="s">
        <v>362</v>
      </c>
      <c r="D63" t="s">
        <v>375</v>
      </c>
      <c r="E63" t="s">
        <v>376</v>
      </c>
      <c r="I63" t="s">
        <v>377</v>
      </c>
      <c r="J63" t="s">
        <v>376</v>
      </c>
      <c r="K63" t="s">
        <v>378</v>
      </c>
      <c r="O63" t="str">
        <v>数据库→ CTSDB→ 时序数据库 CTSDB</v>
      </c>
    </row>
    <row r="64" spans="1:15">
      <c r="A64" t="str">
        <f>产品[[#This Row],[产品一级分类]]&amp;"→ "&amp;UPPER(产品[[#This Row],[产品标识]]) &amp; "→ " &amp; 产品[[#This Row],[产品名]]</f>
        <v>数据库→ TCAPLUSDB→ 游戏数据库 TcaplusDB</v>
      </c>
      <c r="B64" t="s">
        <v>331</v>
      </c>
      <c r="C64" t="s">
        <v>362</v>
      </c>
      <c r="D64" t="s">
        <v>379</v>
      </c>
      <c r="E64" t="s">
        <v>380</v>
      </c>
      <c r="I64" t="s">
        <v>381</v>
      </c>
      <c r="J64" t="s">
        <v>380</v>
      </c>
      <c r="K64" t="s">
        <v>382</v>
      </c>
      <c r="O64" t="str">
        <v>数据库→ TCAPLUSDB→ 游戏数据库 TcaplusDB</v>
      </c>
    </row>
    <row r="65" spans="1:15">
      <c r="A65" t="str">
        <f>产品[[#This Row],[产品一级分类]]&amp;"→ "&amp;UPPER(产品[[#This Row],[产品标识]]) &amp; "→ " &amp; 产品[[#This Row],[产品名]]</f>
        <v>数据库→ TENDIS→ 云数据库 Tendis</v>
      </c>
      <c r="B65" t="s">
        <v>331</v>
      </c>
      <c r="C65" t="s">
        <v>362</v>
      </c>
      <c r="D65" t="s">
        <v>383</v>
      </c>
      <c r="E65" t="s">
        <v>384</v>
      </c>
      <c r="I65" t="s">
        <v>385</v>
      </c>
      <c r="J65" t="s">
        <v>384</v>
      </c>
      <c r="K65" t="s">
        <v>386</v>
      </c>
      <c r="O65" t="str">
        <v>数据库→ TENDIS→ 云数据库 Tendis</v>
      </c>
    </row>
    <row r="66" spans="1:15">
      <c r="A66" t="str">
        <f>产品[[#This Row],[产品一级分类]]&amp;"→ "&amp;UPPER(产品[[#This Row],[产品标识]]) &amp; "→ " &amp; 产品[[#This Row],[产品名]]</f>
        <v>数据库→ KONISGRAPH→ 图数据库 KonisGraph</v>
      </c>
      <c r="B66" t="s">
        <v>331</v>
      </c>
      <c r="C66" t="s">
        <v>362</v>
      </c>
      <c r="D66" t="s">
        <v>387</v>
      </c>
      <c r="E66" t="s">
        <v>388</v>
      </c>
      <c r="I66" t="s">
        <v>389</v>
      </c>
      <c r="J66" t="s">
        <v>388</v>
      </c>
      <c r="K66" t="s">
        <v>390</v>
      </c>
      <c r="O66" t="str">
        <v>数据库→ KONISGRAPH→ 图数据库 KonisGraph</v>
      </c>
    </row>
    <row r="67" spans="1:15">
      <c r="A67" t="str">
        <f>产品[[#This Row],[产品一级分类]]&amp;"→ "&amp;UPPER(产品[[#This Row],[产品标识]]) &amp; "→ " &amp; 产品[[#This Row],[产品名]]</f>
        <v>数据库→ TDATA→ 数据库一体机 TData</v>
      </c>
      <c r="B67" t="s">
        <v>331</v>
      </c>
      <c r="C67" t="s">
        <v>391</v>
      </c>
      <c r="D67" t="s">
        <v>392</v>
      </c>
      <c r="E67" t="s">
        <v>393</v>
      </c>
      <c r="I67" t="s">
        <v>394</v>
      </c>
      <c r="J67" t="s">
        <v>393</v>
      </c>
      <c r="K67" t="s">
        <v>395</v>
      </c>
      <c r="O67" t="str">
        <v>数据库→ TDATA→ 数据库一体机 TData</v>
      </c>
    </row>
    <row r="68" spans="1:15">
      <c r="A68" t="str">
        <f>产品[[#This Row],[产品一级分类]]&amp;"→ "&amp;UPPER(产品[[#This Row],[产品标识]]) &amp; "→ " &amp; 产品[[#This Row],[产品名]]</f>
        <v>数据库→ DBDC→ 云数据库独享集群</v>
      </c>
      <c r="B68" t="s">
        <v>331</v>
      </c>
      <c r="C68" t="s">
        <v>391</v>
      </c>
      <c r="D68" t="s">
        <v>396</v>
      </c>
      <c r="E68" t="s">
        <v>397</v>
      </c>
      <c r="I68" t="s">
        <v>398</v>
      </c>
      <c r="J68" t="s">
        <v>397</v>
      </c>
      <c r="K68" t="s">
        <v>399</v>
      </c>
      <c r="O68" t="str">
        <v>数据库→ DBDC→ 云数据库独享集群</v>
      </c>
    </row>
    <row r="69" spans="1:15">
      <c r="A69" t="str">
        <f>产品[[#This Row],[产品一级分类]]&amp;"→ "&amp;UPPER(产品[[#This Row],[产品标识]]) &amp; "→ " &amp; 产品[[#This Row],[产品名]]</f>
        <v>数据库→ DTS→ 数据传输服务</v>
      </c>
      <c r="B69" t="s">
        <v>331</v>
      </c>
      <c r="C69" t="s">
        <v>400</v>
      </c>
      <c r="D69" t="s">
        <v>401</v>
      </c>
      <c r="E69" t="s">
        <v>402</v>
      </c>
      <c r="G69" t="s">
        <v>115</v>
      </c>
      <c r="I69" t="s">
        <v>403</v>
      </c>
      <c r="J69" t="s">
        <v>402</v>
      </c>
      <c r="K69" t="s">
        <v>404</v>
      </c>
      <c r="O69" t="str">
        <v>数据库→ DTS→ 数据传输服务</v>
      </c>
    </row>
    <row r="70" spans="1:15">
      <c r="A70" t="str">
        <f>产品[[#This Row],[产品一级分类]]&amp;"→ "&amp;UPPER(产品[[#This Row],[产品标识]]) &amp; "→ " &amp; 产品[[#This Row],[产品名]]</f>
        <v>数据库→ DES→ 数据库专家服务</v>
      </c>
      <c r="B70" t="s">
        <v>331</v>
      </c>
      <c r="C70" t="s">
        <v>400</v>
      </c>
      <c r="D70" t="s">
        <v>405</v>
      </c>
      <c r="E70" t="s">
        <v>406</v>
      </c>
      <c r="I70" t="s">
        <v>407</v>
      </c>
      <c r="J70" t="s">
        <v>406</v>
      </c>
      <c r="K70" t="s">
        <v>408</v>
      </c>
      <c r="O70" t="str">
        <v>数据库→ DES→ 数据库专家服务</v>
      </c>
    </row>
    <row r="71" spans="1:15">
      <c r="A71" t="str">
        <f>产品[[#This Row],[产品一级分类]]&amp;"→ "&amp;UPPER(产品[[#This Row],[产品标识]]) &amp; "→ " &amp; 产品[[#This Row],[产品名]]</f>
        <v>数据库→ TCV→ 腾讯云图</v>
      </c>
      <c r="B71" t="s">
        <v>331</v>
      </c>
      <c r="C71" t="s">
        <v>400</v>
      </c>
      <c r="D71" t="s">
        <v>409</v>
      </c>
      <c r="E71" t="s">
        <v>410</v>
      </c>
      <c r="I71" t="s">
        <v>411</v>
      </c>
      <c r="J71" t="s">
        <v>410</v>
      </c>
      <c r="K71" t="s">
        <v>412</v>
      </c>
      <c r="O71" t="str">
        <v>数据库→ TCV→ 腾讯云图</v>
      </c>
    </row>
    <row r="72" spans="1:15">
      <c r="A72" t="str">
        <f>产品[[#This Row],[产品一级分类]]&amp;"→ "&amp;UPPER(产品[[#This Row],[产品标识]]) &amp; "→ " &amp; 产品[[#This Row],[产品名]]</f>
        <v>数据库→ DBBRAIN→ 数据库智能管家 DBbrain</v>
      </c>
      <c r="B72" t="s">
        <v>331</v>
      </c>
      <c r="C72" t="s">
        <v>400</v>
      </c>
      <c r="D72" t="s">
        <v>413</v>
      </c>
      <c r="E72" t="s">
        <v>414</v>
      </c>
      <c r="F72" t="s">
        <v>415</v>
      </c>
      <c r="G72" t="s">
        <v>115</v>
      </c>
      <c r="I72" t="s">
        <v>416</v>
      </c>
      <c r="J72" t="s">
        <v>414</v>
      </c>
      <c r="K72" t="s">
        <v>417</v>
      </c>
      <c r="O72" t="str">
        <v>数据库→ DBBRAIN→ 数据库智能管家 DBbrain</v>
      </c>
    </row>
    <row r="73" spans="1:15">
      <c r="A73" t="str">
        <f>产品[[#This Row],[产品一级分类]]&amp;"→ "&amp;UPPER(产品[[#This Row],[产品标识]]) &amp; "→ " &amp; 产品[[#This Row],[产品名]]</f>
        <v>网络与CDN→ CLB→ 负载均衡</v>
      </c>
      <c r="B73" t="s">
        <v>418</v>
      </c>
      <c r="C73" t="s">
        <v>419</v>
      </c>
      <c r="D73" t="s">
        <v>420</v>
      </c>
      <c r="E73" t="s">
        <v>421</v>
      </c>
      <c r="G73" t="s">
        <v>115</v>
      </c>
      <c r="H73" t="s">
        <v>116</v>
      </c>
      <c r="I73" t="s">
        <v>422</v>
      </c>
      <c r="J73" t="s">
        <v>421</v>
      </c>
      <c r="K73" t="s">
        <v>423</v>
      </c>
      <c r="O73" t="str">
        <v>网络与CDN→ CLB→ 负载均衡</v>
      </c>
    </row>
    <row r="74" spans="1:15">
      <c r="A74" t="str">
        <f>产品[[#This Row],[产品一级分类]]&amp;"→ "&amp;UPPER(产品[[#This Row],[产品标识]]) &amp; "→ " &amp; 产品[[#This Row],[产品名]]</f>
        <v>网络与CDN→ VPC→ 私有网络</v>
      </c>
      <c r="B74" t="s">
        <v>418</v>
      </c>
      <c r="C74" t="s">
        <v>419</v>
      </c>
      <c r="D74" t="s">
        <v>424</v>
      </c>
      <c r="E74" t="s">
        <v>425</v>
      </c>
      <c r="F74" t="s">
        <v>141</v>
      </c>
      <c r="G74" t="s">
        <v>115</v>
      </c>
      <c r="I74" t="s">
        <v>426</v>
      </c>
      <c r="J74" t="s">
        <v>425</v>
      </c>
      <c r="K74" t="s">
        <v>427</v>
      </c>
      <c r="O74" t="str">
        <v>网络与CDN→ VPC→ 私有网络</v>
      </c>
    </row>
    <row r="75" spans="1:15">
      <c r="A75" t="str">
        <f>产品[[#This Row],[产品一级分类]]&amp;"→ "&amp;UPPER(产品[[#This Row],[产品标识]]) &amp; "→ " &amp; 产品[[#This Row],[产品名]]</f>
        <v>网络与CDN→ DC→ 专线接入</v>
      </c>
      <c r="B75" t="s">
        <v>418</v>
      </c>
      <c r="C75" t="s">
        <v>419</v>
      </c>
      <c r="D75" t="s">
        <v>428</v>
      </c>
      <c r="E75" t="s">
        <v>429</v>
      </c>
      <c r="G75" t="s">
        <v>115</v>
      </c>
      <c r="I75" t="s">
        <v>430</v>
      </c>
      <c r="J75" t="s">
        <v>429</v>
      </c>
      <c r="K75" t="s">
        <v>431</v>
      </c>
      <c r="O75" t="str">
        <v>网络与CDN→ DC→ 专线接入</v>
      </c>
    </row>
    <row r="76" spans="1:15">
      <c r="A76" t="str">
        <f>产品[[#This Row],[产品一级分类]]&amp;"→ "&amp;UPPER(产品[[#This Row],[产品标识]]) &amp; "→ " &amp; 产品[[#This Row],[产品名]]</f>
        <v>网络与CDN→ CCN→ 云联网</v>
      </c>
      <c r="B76" t="s">
        <v>418</v>
      </c>
      <c r="C76" t="s">
        <v>419</v>
      </c>
      <c r="D76" t="s">
        <v>432</v>
      </c>
      <c r="E76" t="s">
        <v>433</v>
      </c>
      <c r="G76" t="s">
        <v>115</v>
      </c>
      <c r="I76" t="s">
        <v>434</v>
      </c>
      <c r="J76" t="s">
        <v>433</v>
      </c>
      <c r="K76" t="s">
        <v>435</v>
      </c>
      <c r="O76" t="str">
        <v>网络与CDN→ CCN→ 云联网</v>
      </c>
    </row>
    <row r="77" spans="1:15">
      <c r="A77" t="str">
        <f>产品[[#This Row],[产品一级分类]]&amp;"→ "&amp;UPPER(产品[[#This Row],[产品标识]]) &amp; "→ " &amp; 产品[[#This Row],[产品名]]</f>
        <v>网络与CDN→ ENI→ 弹性网卡</v>
      </c>
      <c r="B77" t="s">
        <v>418</v>
      </c>
      <c r="C77" t="s">
        <v>419</v>
      </c>
      <c r="D77" t="s">
        <v>436</v>
      </c>
      <c r="E77" t="s">
        <v>437</v>
      </c>
      <c r="F77" t="s">
        <v>141</v>
      </c>
      <c r="G77" t="s">
        <v>115</v>
      </c>
      <c r="I77" t="s">
        <v>438</v>
      </c>
      <c r="J77" t="s">
        <v>437</v>
      </c>
      <c r="K77" t="s">
        <v>439</v>
      </c>
      <c r="O77" t="str">
        <v>网络与CDN→ ENI→ 弹性网卡</v>
      </c>
    </row>
    <row r="78" spans="1:15">
      <c r="A78" t="str">
        <f>产品[[#This Row],[产品一级分类]]&amp;"→ "&amp;UPPER(产品[[#This Row],[产品标识]]) &amp; "→ " &amp; 产品[[#This Row],[产品名]]</f>
        <v>网络与CDN→ NAT→ NAT 网关</v>
      </c>
      <c r="B78" t="s">
        <v>418</v>
      </c>
      <c r="C78" t="s">
        <v>419</v>
      </c>
      <c r="D78" t="s">
        <v>440</v>
      </c>
      <c r="E78" t="s">
        <v>441</v>
      </c>
      <c r="G78" t="s">
        <v>115</v>
      </c>
      <c r="H78" t="s">
        <v>116</v>
      </c>
      <c r="I78" t="s">
        <v>442</v>
      </c>
      <c r="J78" t="s">
        <v>441</v>
      </c>
      <c r="K78" t="s">
        <v>443</v>
      </c>
      <c r="O78" t="str">
        <v>网络与CDN→ NAT→ NAT 网关</v>
      </c>
    </row>
    <row r="79" spans="1:15">
      <c r="A79" t="str">
        <f>产品[[#This Row],[产品一级分类]]&amp;"→ "&amp;UPPER(产品[[#This Row],[产品标识]]) &amp; "→ " &amp; 产品[[#This Row],[产品名]]</f>
        <v>网络与CDN→ PC→ 对等连接</v>
      </c>
      <c r="B79" t="s">
        <v>418</v>
      </c>
      <c r="C79" t="s">
        <v>419</v>
      </c>
      <c r="D79" t="s">
        <v>444</v>
      </c>
      <c r="E79" t="s">
        <v>445</v>
      </c>
      <c r="F79" t="s">
        <v>446</v>
      </c>
      <c r="G79" t="s">
        <v>115</v>
      </c>
      <c r="I79" t="s">
        <v>447</v>
      </c>
      <c r="J79" t="s">
        <v>445</v>
      </c>
      <c r="K79" t="s">
        <v>448</v>
      </c>
      <c r="O79" t="str">
        <v>网络与CDN→ PC→ 对等连接</v>
      </c>
    </row>
    <row r="80" spans="1:15">
      <c r="A80" t="str">
        <f>产品[[#This Row],[产品一级分类]]&amp;"→ "&amp;UPPER(产品[[#This Row],[产品标识]]) &amp; "→ " &amp; 产品[[#This Row],[产品名]]</f>
        <v>网络与CDN→ VPN→ VPN 连接</v>
      </c>
      <c r="B80" t="s">
        <v>418</v>
      </c>
      <c r="C80" t="s">
        <v>419</v>
      </c>
      <c r="D80" t="s">
        <v>449</v>
      </c>
      <c r="E80" t="s">
        <v>450</v>
      </c>
      <c r="G80" t="s">
        <v>115</v>
      </c>
      <c r="H80" t="s">
        <v>116</v>
      </c>
      <c r="I80" t="s">
        <v>451</v>
      </c>
      <c r="J80" t="s">
        <v>450</v>
      </c>
      <c r="K80" t="s">
        <v>452</v>
      </c>
      <c r="O80" t="str">
        <v>网络与CDN→ VPN→ VPN 连接</v>
      </c>
    </row>
    <row r="81" spans="1:15">
      <c r="A81" t="str">
        <f>产品[[#This Row],[产品一级分类]]&amp;"→ "&amp;UPPER(产品[[#This Row],[产品标识]]) &amp; "→ " &amp; 产品[[#This Row],[产品名]]</f>
        <v>网络与CDN→ FL→ 网络流日志</v>
      </c>
      <c r="B81" t="s">
        <v>418</v>
      </c>
      <c r="C81" t="s">
        <v>419</v>
      </c>
      <c r="D81" t="s">
        <v>453</v>
      </c>
      <c r="E81" t="s">
        <v>454</v>
      </c>
      <c r="I81" t="s">
        <v>455</v>
      </c>
      <c r="J81" t="s">
        <v>454</v>
      </c>
      <c r="K81" t="s">
        <v>456</v>
      </c>
      <c r="O81" t="str">
        <v>网络与CDN→ FL→ 网络流日志</v>
      </c>
    </row>
    <row r="82" spans="1:15">
      <c r="A82" t="str">
        <f>产品[[#This Row],[产品一级分类]]&amp;"→ "&amp;UPPER(产品[[#This Row],[产品标识]]) &amp; "→ " &amp; 产品[[#This Row],[产品名]]</f>
        <v>网络与CDN→ AIA→ Anycast 公网加速</v>
      </c>
      <c r="B82" t="s">
        <v>418</v>
      </c>
      <c r="C82" t="s">
        <v>419</v>
      </c>
      <c r="D82" t="s">
        <v>457</v>
      </c>
      <c r="E82" t="s">
        <v>458</v>
      </c>
      <c r="I82" t="s">
        <v>459</v>
      </c>
      <c r="J82" t="s">
        <v>458</v>
      </c>
      <c r="K82" t="s">
        <v>460</v>
      </c>
      <c r="O82" t="str">
        <v>网络与CDN→ AIA→ Anycast 公网加速</v>
      </c>
    </row>
    <row r="83" spans="1:15">
      <c r="A83" t="str">
        <f>产品[[#This Row],[产品一级分类]]&amp;"→ "&amp;UPPER(产品[[#This Row],[产品标识]]) &amp; "→ " &amp; 产品[[#This Row],[产品名]]</f>
        <v>网络与CDN→ BWP→ 共享带宽包</v>
      </c>
      <c r="B83" t="s">
        <v>418</v>
      </c>
      <c r="C83" t="s">
        <v>419</v>
      </c>
      <c r="D83" t="s">
        <v>461</v>
      </c>
      <c r="E83" t="s">
        <v>462</v>
      </c>
      <c r="G83" t="s">
        <v>115</v>
      </c>
      <c r="H83" t="s">
        <v>116</v>
      </c>
      <c r="I83" t="s">
        <v>463</v>
      </c>
      <c r="J83" t="s">
        <v>462</v>
      </c>
      <c r="K83" t="s">
        <v>464</v>
      </c>
      <c r="O83" t="str">
        <v>网络与CDN→ BWP→ 共享带宽包</v>
      </c>
    </row>
    <row r="84" spans="1:15">
      <c r="A84" t="str">
        <f>产品[[#This Row],[产品一级分类]]&amp;"→ "&amp;UPPER(产品[[#This Row],[产品标识]]) &amp; "→ " &amp; 产品[[#This Row],[产品名]]</f>
        <v>网络与CDN→ TP→ 共享流量包</v>
      </c>
      <c r="B84" t="s">
        <v>418</v>
      </c>
      <c r="C84" t="s">
        <v>419</v>
      </c>
      <c r="D84" t="s">
        <v>465</v>
      </c>
      <c r="E84" t="s">
        <v>466</v>
      </c>
      <c r="G84" t="s">
        <v>115</v>
      </c>
      <c r="I84" t="s">
        <v>467</v>
      </c>
      <c r="J84" t="s">
        <v>466</v>
      </c>
      <c r="K84" t="s">
        <v>468</v>
      </c>
      <c r="O84" t="str">
        <v>网络与CDN→ TP→ 共享流量包</v>
      </c>
    </row>
    <row r="85" spans="1:15">
      <c r="A85" t="str">
        <f>产品[[#This Row],[产品一级分类]]&amp;"→ "&amp;UPPER(产品[[#This Row],[产品标识]]) &amp; "→ " &amp; 产品[[#This Row],[产品名]]</f>
        <v>网络与CDN→ EIPV6→ 弹性公网 IPv6</v>
      </c>
      <c r="B85" t="s">
        <v>418</v>
      </c>
      <c r="C85" t="s">
        <v>419</v>
      </c>
      <c r="D85" t="s">
        <v>469</v>
      </c>
      <c r="E85" t="s">
        <v>470</v>
      </c>
      <c r="I85" t="s">
        <v>471</v>
      </c>
      <c r="J85" t="s">
        <v>470</v>
      </c>
      <c r="K85" t="s">
        <v>472</v>
      </c>
      <c r="O85" t="str">
        <v>网络与CDN→ EIPV6→ 弹性公网 IPv6</v>
      </c>
    </row>
    <row r="86" spans="1:15">
      <c r="A86" t="str">
        <f>产品[[#This Row],[产品一级分类]]&amp;"→ "&amp;UPPER(产品[[#This Row],[产品标识]]) &amp; "→ " &amp; 产品[[#This Row],[产品名]]</f>
        <v>网络与CDN→ EIP→ 弹性公网 IP</v>
      </c>
      <c r="B86" t="s">
        <v>418</v>
      </c>
      <c r="C86" t="s">
        <v>419</v>
      </c>
      <c r="D86" t="s">
        <v>473</v>
      </c>
      <c r="E86" t="s">
        <v>474</v>
      </c>
      <c r="G86" t="s">
        <v>115</v>
      </c>
      <c r="I86" t="s">
        <v>475</v>
      </c>
      <c r="J86" t="s">
        <v>474</v>
      </c>
      <c r="K86" t="s">
        <v>476</v>
      </c>
      <c r="O86" t="str">
        <v>网络与CDN→ EIP→ 弹性公网 IP</v>
      </c>
    </row>
    <row r="87" spans="1:15">
      <c r="A87" t="str">
        <f>产品[[#This Row],[产品一级分类]]&amp;"→ "&amp;UPPER(产品[[#This Row],[产品标识]]) &amp; "→ " &amp; 产品[[#This Row],[产品名]]</f>
        <v>网络与CDN→ SAS→ SD-WAN 接入服务</v>
      </c>
      <c r="B87" t="s">
        <v>418</v>
      </c>
      <c r="C87" t="s">
        <v>419</v>
      </c>
      <c r="D87" t="s">
        <v>477</v>
      </c>
      <c r="E87" t="s">
        <v>478</v>
      </c>
      <c r="I87" t="s">
        <v>479</v>
      </c>
      <c r="J87" t="s">
        <v>478</v>
      </c>
      <c r="K87" t="s">
        <v>480</v>
      </c>
      <c r="O87" t="str">
        <v>网络与CDN→ SAS→ SD-WAN 接入服务</v>
      </c>
    </row>
    <row r="88" spans="1:15">
      <c r="A88" t="str">
        <f>产品[[#This Row],[产品一级分类]]&amp;"→ "&amp;UPPER(产品[[#This Row],[产品标识]]) &amp; "→ " &amp; 产品[[#This Row],[产品名]]</f>
        <v>网络与CDN→ PLS→ 私有连接</v>
      </c>
      <c r="B88" t="s">
        <v>418</v>
      </c>
      <c r="C88" t="s">
        <v>419</v>
      </c>
      <c r="D88" t="s">
        <v>481</v>
      </c>
      <c r="E88" t="s">
        <v>482</v>
      </c>
      <c r="F88" t="s">
        <v>483</v>
      </c>
      <c r="G88" t="s">
        <v>107</v>
      </c>
      <c r="I88" t="s">
        <v>484</v>
      </c>
      <c r="J88" t="s">
        <v>482</v>
      </c>
      <c r="K88" t="s">
        <v>485</v>
      </c>
      <c r="O88" t="str">
        <v>网络与CDN→ PLS→ 私有连接</v>
      </c>
    </row>
    <row r="89" spans="1:15">
      <c r="A89" t="str">
        <f>产品[[#This Row],[产品一级分类]]&amp;"→ "&amp;UPPER(产品[[#This Row],[产品标识]]) &amp; "→ " &amp; 产品[[#This Row],[产品名]]</f>
        <v>网络与CDN→ CDN→ 内容分发网络 CDN</v>
      </c>
      <c r="B89" t="s">
        <v>418</v>
      </c>
      <c r="C89" t="s">
        <v>486</v>
      </c>
      <c r="D89" t="s">
        <v>487</v>
      </c>
      <c r="E89" t="s">
        <v>488</v>
      </c>
      <c r="G89" t="s">
        <v>115</v>
      </c>
      <c r="I89" t="s">
        <v>489</v>
      </c>
      <c r="J89" t="s">
        <v>488</v>
      </c>
      <c r="K89" t="s">
        <v>490</v>
      </c>
      <c r="O89" t="str">
        <v>网络与CDN→ CDN→ 内容分发网络 CDN</v>
      </c>
    </row>
    <row r="90" spans="1:15">
      <c r="A90" t="str">
        <f>产品[[#This Row],[产品一级分类]]&amp;"→ "&amp;UPPER(产品[[#This Row],[产品标识]]) &amp; "→ " &amp; 产品[[#This Row],[产品名]]</f>
        <v>网络与CDN→ ECDN→ 全站加速网络</v>
      </c>
      <c r="B90" t="s">
        <v>418</v>
      </c>
      <c r="C90" t="s">
        <v>486</v>
      </c>
      <c r="D90" t="s">
        <v>491</v>
      </c>
      <c r="E90" t="s">
        <v>492</v>
      </c>
      <c r="G90" t="s">
        <v>115</v>
      </c>
      <c r="I90" t="s">
        <v>493</v>
      </c>
      <c r="J90" t="s">
        <v>492</v>
      </c>
      <c r="K90" t="s">
        <v>494</v>
      </c>
      <c r="O90" t="str">
        <v>网络与CDN→ ECDN→ 全站加速网络</v>
      </c>
    </row>
    <row r="91" spans="1:15">
      <c r="A91" t="str">
        <f>产品[[#This Row],[产品一级分类]]&amp;"→ "&amp;UPPER(产品[[#This Row],[产品标识]]) &amp; "→ " &amp; 产品[[#This Row],[产品名]]</f>
        <v>网络与CDN→ GAAP→ 全球应用加速</v>
      </c>
      <c r="B91" t="s">
        <v>418</v>
      </c>
      <c r="C91" t="s">
        <v>486</v>
      </c>
      <c r="D91" t="s">
        <v>495</v>
      </c>
      <c r="E91" t="s">
        <v>496</v>
      </c>
      <c r="I91" t="s">
        <v>497</v>
      </c>
      <c r="J91" t="s">
        <v>496</v>
      </c>
      <c r="K91" t="s">
        <v>498</v>
      </c>
      <c r="O91" t="str">
        <v>网络与CDN→ GAAP→ 全球应用加速</v>
      </c>
    </row>
    <row r="92" spans="1:15">
      <c r="A92" t="str">
        <f>产品[[#This Row],[产品一级分类]]&amp;"→ "&amp;UPPER(产品[[#This Row],[产品标识]]) &amp; "→ " &amp; 产品[[#This Row],[产品名]]</f>
        <v>网络与CDN→ SCDN→ 安全加速 SCDN</v>
      </c>
      <c r="B92" t="s">
        <v>418</v>
      </c>
      <c r="C92" t="s">
        <v>486</v>
      </c>
      <c r="D92" t="s">
        <v>499</v>
      </c>
      <c r="E92" t="s">
        <v>500</v>
      </c>
      <c r="I92" t="s">
        <v>501</v>
      </c>
      <c r="J92" t="s">
        <v>500</v>
      </c>
      <c r="K92" t="s">
        <v>502</v>
      </c>
      <c r="O92" t="str">
        <v>网络与CDN→ SCDN→ 安全加速 SCDN</v>
      </c>
    </row>
    <row r="93" spans="1:15">
      <c r="A93" t="str">
        <f>产品[[#This Row],[产品一级分类]]&amp;"→ "&amp;UPPER(产品[[#This Row],[产品标识]]) &amp; "→ " &amp; 产品[[#This Row],[产品名]]</f>
        <v>网络与CDN→ X-P2P→ X-P2P</v>
      </c>
      <c r="B93" t="s">
        <v>418</v>
      </c>
      <c r="C93" t="s">
        <v>486</v>
      </c>
      <c r="D93" t="s">
        <v>503</v>
      </c>
      <c r="E93" t="s">
        <v>504</v>
      </c>
      <c r="I93" t="s">
        <v>505</v>
      </c>
      <c r="J93" t="s">
        <v>504</v>
      </c>
      <c r="K93" t="s">
        <v>506</v>
      </c>
      <c r="O93" t="str">
        <v>网络与CDN→ X-P2P→ X-P2P</v>
      </c>
    </row>
    <row r="94" spans="1:15">
      <c r="A94" t="str">
        <f>产品[[#This Row],[产品一级分类]]&amp;"→ "&amp;UPPER(产品[[#This Row],[产品标识]]) &amp; "→ " &amp; 产品[[#This Row],[产品名]]</f>
        <v>网络与CDN→ GOA→ 全球办公访问</v>
      </c>
      <c r="B94" t="s">
        <v>418</v>
      </c>
      <c r="C94" t="s">
        <v>486</v>
      </c>
      <c r="D94" t="s">
        <v>507</v>
      </c>
      <c r="E94" t="s">
        <v>508</v>
      </c>
      <c r="I94" t="s">
        <v>509</v>
      </c>
      <c r="J94" t="s">
        <v>508</v>
      </c>
      <c r="K94" t="s">
        <v>510</v>
      </c>
      <c r="O94" t="str">
        <v>网络与CDN→ GOA→ 全球办公访问</v>
      </c>
    </row>
    <row r="95" spans="1:15">
      <c r="A95" t="str">
        <f>产品[[#This Row],[产品一级分类]]&amp;"→ "&amp;UPPER(产品[[#This Row],[产品标识]]) &amp; "→ " &amp; 产品[[#This Row],[产品名]]</f>
        <v>视频服务→ TRTC→ 实时音视频</v>
      </c>
      <c r="B95" t="s">
        <v>511</v>
      </c>
      <c r="C95" t="s">
        <v>511</v>
      </c>
      <c r="D95" t="s">
        <v>512</v>
      </c>
      <c r="E95" t="s">
        <v>513</v>
      </c>
      <c r="I95" t="s">
        <v>514</v>
      </c>
      <c r="J95" t="s">
        <v>513</v>
      </c>
      <c r="K95" t="s">
        <v>515</v>
      </c>
      <c r="O95" t="str">
        <v>视频服务→ TRTC→ 实时音视频</v>
      </c>
    </row>
    <row r="96" spans="1:15">
      <c r="A96" t="str">
        <f>产品[[#This Row],[产品一级分类]]&amp;"→ "&amp;UPPER(产品[[#This Row],[产品标识]]) &amp; "→ " &amp; 产品[[#This Row],[产品名]]</f>
        <v>视频服务→ VOD→ 云点播</v>
      </c>
      <c r="B96" t="s">
        <v>511</v>
      </c>
      <c r="C96" t="s">
        <v>511</v>
      </c>
      <c r="D96" t="s">
        <v>516</v>
      </c>
      <c r="E96" t="s">
        <v>517</v>
      </c>
      <c r="G96" t="s">
        <v>115</v>
      </c>
      <c r="I96" t="s">
        <v>518</v>
      </c>
      <c r="J96" t="s">
        <v>517</v>
      </c>
      <c r="K96" t="s">
        <v>519</v>
      </c>
      <c r="O96" t="str">
        <v>视频服务→ VOD→ 云点播</v>
      </c>
    </row>
    <row r="97" spans="1:15">
      <c r="A97" t="str">
        <f>产品[[#This Row],[产品一级分类]]&amp;"→ "&amp;UPPER(产品[[#This Row],[产品标识]]) &amp; "→ " &amp; 产品[[#This Row],[产品名]]</f>
        <v>视频服务→ MPS→ 视频处理</v>
      </c>
      <c r="B97" t="s">
        <v>511</v>
      </c>
      <c r="C97" t="s">
        <v>511</v>
      </c>
      <c r="D97" t="s">
        <v>520</v>
      </c>
      <c r="E97" t="s">
        <v>521</v>
      </c>
      <c r="I97" t="s">
        <v>522</v>
      </c>
      <c r="J97" t="s">
        <v>521</v>
      </c>
      <c r="K97" t="s">
        <v>523</v>
      </c>
      <c r="O97" t="str">
        <v>视频服务→ MPS→ 视频处理</v>
      </c>
    </row>
    <row r="98" spans="1:15">
      <c r="A98" t="str">
        <f>产品[[#This Row],[产品一级分类]]&amp;"→ "&amp;UPPER(产品[[#This Row],[产品标识]]) &amp; "→ " &amp; 产品[[#This Row],[产品名]]</f>
        <v>视频服务→ CSS→ 云直播</v>
      </c>
      <c r="B98" t="s">
        <v>511</v>
      </c>
      <c r="C98" t="s">
        <v>511</v>
      </c>
      <c r="D98" t="s">
        <v>524</v>
      </c>
      <c r="E98" t="s">
        <v>525</v>
      </c>
      <c r="G98" t="s">
        <v>115</v>
      </c>
      <c r="I98" t="s">
        <v>526</v>
      </c>
      <c r="J98" t="s">
        <v>525</v>
      </c>
      <c r="K98" t="s">
        <v>527</v>
      </c>
      <c r="O98" t="str">
        <v>视频服务→ CSS→ 云直播</v>
      </c>
    </row>
    <row r="99" spans="1:15">
      <c r="A99" t="str">
        <f>产品[[#This Row],[产品一级分类]]&amp;"→ "&amp;UPPER(产品[[#This Row],[产品标识]]) &amp; "→ " &amp; 产品[[#This Row],[产品名]]</f>
        <v>视频服务→ VCUBE→ 音视频终端引擎</v>
      </c>
      <c r="B99" t="s">
        <v>511</v>
      </c>
      <c r="C99" t="s">
        <v>511</v>
      </c>
      <c r="D99" t="s">
        <v>528</v>
      </c>
      <c r="E99" t="s">
        <v>529</v>
      </c>
      <c r="I99" t="s">
        <v>530</v>
      </c>
      <c r="J99" t="s">
        <v>529</v>
      </c>
      <c r="K99" t="s">
        <v>531</v>
      </c>
      <c r="O99" t="str">
        <v>视频服务→ VCUBE→ 音视频终端引擎</v>
      </c>
    </row>
    <row r="100" spans="1:15">
      <c r="A100" t="str">
        <f>产品[[#This Row],[产品一级分类]]&amp;"→ "&amp;UPPER(产品[[#This Row],[产品标识]]) &amp; "→ " &amp; 产品[[#This Row],[产品名]]</f>
        <v>视频服务→ CVE→ 腾讯云剪</v>
      </c>
      <c r="B100" t="s">
        <v>511</v>
      </c>
      <c r="C100" t="s">
        <v>511</v>
      </c>
      <c r="D100" t="s">
        <v>532</v>
      </c>
      <c r="E100" t="s">
        <v>533</v>
      </c>
      <c r="I100" t="s">
        <v>534</v>
      </c>
      <c r="J100" t="s">
        <v>533</v>
      </c>
      <c r="K100" t="s">
        <v>535</v>
      </c>
      <c r="O100" t="str">
        <v>视频服务→ CVE→ 腾讯云剪</v>
      </c>
    </row>
    <row r="101" spans="1:15">
      <c r="A101" t="str">
        <f>产品[[#This Row],[产品一级分类]]&amp;"→ "&amp;UPPER(产品[[#This Row],[产品标识]]) &amp; "→ " &amp; 产品[[#This Row],[产品名]]</f>
        <v>视频服务→ TSC→ 极速高清</v>
      </c>
      <c r="B101" t="s">
        <v>511</v>
      </c>
      <c r="C101" t="s">
        <v>536</v>
      </c>
      <c r="D101" t="s">
        <v>537</v>
      </c>
      <c r="E101" t="s">
        <v>538</v>
      </c>
      <c r="I101" t="s">
        <v>539</v>
      </c>
      <c r="J101" t="s">
        <v>538</v>
      </c>
      <c r="K101" t="s">
        <v>540</v>
      </c>
      <c r="O101" t="str">
        <v>视频服务→ TSC→ 极速高清</v>
      </c>
    </row>
    <row r="102" spans="1:15">
      <c r="A102" t="str">
        <f>产品[[#This Row],[产品一级分类]]&amp;"→ "&amp;UPPER(产品[[#This Row],[产品标识]]) &amp; "→ " &amp; 产品[[#This Row],[产品名]]</f>
        <v>视频服务→ II→ 智能识别</v>
      </c>
      <c r="B102" t="s">
        <v>511</v>
      </c>
      <c r="C102" t="s">
        <v>536</v>
      </c>
      <c r="D102" t="s">
        <v>541</v>
      </c>
      <c r="E102" t="s">
        <v>542</v>
      </c>
      <c r="I102" t="s">
        <v>543</v>
      </c>
      <c r="J102" t="s">
        <v>542</v>
      </c>
      <c r="K102" t="s">
        <v>544</v>
      </c>
      <c r="O102" t="str">
        <v>视频服务→ II→ 智能识别</v>
      </c>
    </row>
    <row r="103" spans="1:15">
      <c r="A103" t="str">
        <f>产品[[#This Row],[产品一级分类]]&amp;"→ "&amp;UPPER(产品[[#This Row],[产品标识]]) &amp; "→ " &amp; 产品[[#This Row],[产品名]]</f>
        <v>视频服务→ IA→ 智能审核</v>
      </c>
      <c r="B103" t="s">
        <v>511</v>
      </c>
      <c r="C103" t="s">
        <v>536</v>
      </c>
      <c r="D103" t="s">
        <v>545</v>
      </c>
      <c r="E103" t="s">
        <v>546</v>
      </c>
      <c r="I103" t="s">
        <v>547</v>
      </c>
      <c r="J103" t="s">
        <v>546</v>
      </c>
      <c r="K103" t="s">
        <v>548</v>
      </c>
      <c r="O103" t="str">
        <v>视频服务→ IA→ 智能审核</v>
      </c>
    </row>
    <row r="104" spans="1:15">
      <c r="A104" t="str">
        <f>产品[[#This Row],[产品一级分类]]&amp;"→ "&amp;UPPER(产品[[#This Row],[产品标识]]) &amp; "→ " &amp; 产品[[#This Row],[产品名]]</f>
        <v>视频服务→ IE→ 智能编辑</v>
      </c>
      <c r="B104" t="s">
        <v>511</v>
      </c>
      <c r="C104" t="s">
        <v>536</v>
      </c>
      <c r="D104" t="s">
        <v>549</v>
      </c>
      <c r="E104" t="s">
        <v>550</v>
      </c>
      <c r="I104" t="s">
        <v>551</v>
      </c>
      <c r="J104" t="s">
        <v>550</v>
      </c>
      <c r="K104" t="s">
        <v>552</v>
      </c>
      <c r="O104" t="str">
        <v>视频服务→ IE→ 智能编辑</v>
      </c>
    </row>
    <row r="105" spans="1:15">
      <c r="A105" t="str">
        <f>产品[[#This Row],[产品一级分类]]&amp;"→ "&amp;UPPER(产品[[#This Row],[产品标识]]) &amp; "→ " &amp; 产品[[#This Row],[产品名]]</f>
        <v>视频服务→ GS→ 云游戏</v>
      </c>
      <c r="B105" t="s">
        <v>511</v>
      </c>
      <c r="C105" t="s">
        <v>553</v>
      </c>
      <c r="D105" t="s">
        <v>554</v>
      </c>
      <c r="E105" t="s">
        <v>555</v>
      </c>
      <c r="I105" t="s">
        <v>556</v>
      </c>
      <c r="J105" t="s">
        <v>555</v>
      </c>
      <c r="K105" t="s">
        <v>557</v>
      </c>
      <c r="O105" t="str">
        <v>视频服务→ GS→ 云游戏</v>
      </c>
    </row>
    <row r="106" spans="1:15">
      <c r="A106" t="str">
        <f>产品[[#This Row],[产品一级分类]]&amp;"→ "&amp;UPPER(产品[[#This Row],[产品标识]]) &amp; "→ " &amp; 产品[[#This Row],[产品名]]</f>
        <v>视频服务→ CVD→ 云桌面</v>
      </c>
      <c r="B106" t="s">
        <v>511</v>
      </c>
      <c r="C106" t="s">
        <v>553</v>
      </c>
      <c r="D106" t="s">
        <v>558</v>
      </c>
      <c r="E106" t="s">
        <v>559</v>
      </c>
      <c r="I106" t="s">
        <v>560</v>
      </c>
      <c r="J106" t="s">
        <v>559</v>
      </c>
      <c r="K106" t="s">
        <v>561</v>
      </c>
      <c r="O106" t="str">
        <v>视频服务→ CVD→ 云桌面</v>
      </c>
    </row>
    <row r="107" spans="1:15">
      <c r="A107" t="str">
        <f>产品[[#This Row],[产品一级分类]]&amp;"→ "&amp;UPPER(产品[[#This Row],[产品标识]]) &amp; "→ " &amp; 产品[[#This Row],[产品名]]</f>
        <v>安全→ DDOS→ DDoS 防护</v>
      </c>
      <c r="B107" t="s">
        <v>562</v>
      </c>
      <c r="C107" t="s">
        <v>563</v>
      </c>
      <c r="D107" t="s">
        <v>564</v>
      </c>
      <c r="E107" t="s">
        <v>565</v>
      </c>
      <c r="G107" t="s">
        <v>115</v>
      </c>
      <c r="I107" t="s">
        <v>566</v>
      </c>
      <c r="J107" t="s">
        <v>565</v>
      </c>
      <c r="K107" t="s">
        <v>567</v>
      </c>
      <c r="O107" t="str">
        <v>安全→ DDOS→ DDoS 防护</v>
      </c>
    </row>
    <row r="108" spans="1:15">
      <c r="A108" t="str">
        <f>产品[[#This Row],[产品一级分类]]&amp;"→ "&amp;UPPER(产品[[#This Row],[产品标识]]) &amp; "→ " &amp; 产品[[#This Row],[产品名]]</f>
        <v>安全→ CFW→ 云防火墙</v>
      </c>
      <c r="B108" t="s">
        <v>562</v>
      </c>
      <c r="C108" t="s">
        <v>563</v>
      </c>
      <c r="D108" t="s">
        <v>568</v>
      </c>
      <c r="E108" t="s">
        <v>569</v>
      </c>
      <c r="G108" t="s">
        <v>115</v>
      </c>
      <c r="I108" t="s">
        <v>570</v>
      </c>
      <c r="J108" t="s">
        <v>569</v>
      </c>
      <c r="K108" t="s">
        <v>571</v>
      </c>
      <c r="O108" t="str">
        <v>安全→ CFW→ 云防火墙</v>
      </c>
    </row>
    <row r="109" spans="1:15">
      <c r="A109" t="str">
        <f>产品[[#This Row],[产品一级分类]]&amp;"→ "&amp;UPPER(产品[[#This Row],[产品标识]]) &amp; "→ " &amp; 产品[[#This Row],[产品名]]</f>
        <v>安全→ NIPS→ 网络入侵防护系统</v>
      </c>
      <c r="B109" t="s">
        <v>562</v>
      </c>
      <c r="C109" t="s">
        <v>563</v>
      </c>
      <c r="D109" t="s">
        <v>572</v>
      </c>
      <c r="E109" t="s">
        <v>573</v>
      </c>
      <c r="I109" t="s">
        <v>574</v>
      </c>
      <c r="J109" t="s">
        <v>573</v>
      </c>
      <c r="K109" t="s">
        <v>575</v>
      </c>
      <c r="O109" t="str">
        <v>安全→ NIPS→ 网络入侵防护系统</v>
      </c>
    </row>
    <row r="110" spans="1:15">
      <c r="A110" t="str">
        <f>产品[[#This Row],[产品一级分类]]&amp;"→ "&amp;UPPER(产品[[#This Row],[产品标识]]) &amp; "→ " &amp; 产品[[#This Row],[产品名]]</f>
        <v>安全→ AMA-SANDBOX→ 样本智能分析平台</v>
      </c>
      <c r="B110" t="s">
        <v>562</v>
      </c>
      <c r="C110" t="s">
        <v>563</v>
      </c>
      <c r="D110" t="s">
        <v>576</v>
      </c>
      <c r="E110" t="s">
        <v>577</v>
      </c>
      <c r="I110" t="s">
        <v>578</v>
      </c>
      <c r="J110" t="s">
        <v>577</v>
      </c>
      <c r="K110" t="s">
        <v>579</v>
      </c>
      <c r="O110" t="str">
        <v>安全→ AMA-SANDBOX→ 样本智能分析平台</v>
      </c>
    </row>
    <row r="111" spans="1:15">
      <c r="A111" t="str">
        <f>产品[[#This Row],[产品一级分类]]&amp;"→ "&amp;UPPER(产品[[#This Row],[产品标识]]) &amp; "→ " &amp; 产品[[#This Row],[产品名]]</f>
        <v>安全→ NTA→ 高级威胁检测系统</v>
      </c>
      <c r="B111" t="s">
        <v>562</v>
      </c>
      <c r="C111" t="s">
        <v>563</v>
      </c>
      <c r="D111" t="s">
        <v>580</v>
      </c>
      <c r="E111" t="s">
        <v>581</v>
      </c>
      <c r="I111" t="s">
        <v>582</v>
      </c>
      <c r="J111" t="s">
        <v>581</v>
      </c>
      <c r="K111" t="s">
        <v>583</v>
      </c>
      <c r="O111" t="str">
        <v>安全→ NTA→ 高级威胁检测系统</v>
      </c>
    </row>
    <row r="112" spans="1:15">
      <c r="A112" t="str">
        <f>产品[[#This Row],[产品一级分类]]&amp;"→ "&amp;UPPER(产品[[#This Row],[产品标识]]) &amp; "→ " &amp; 产品[[#This Row],[产品名]]</f>
        <v>安全→ CWP→ 主机安全</v>
      </c>
      <c r="B112" t="s">
        <v>562</v>
      </c>
      <c r="C112" t="s">
        <v>584</v>
      </c>
      <c r="D112" t="s">
        <v>585</v>
      </c>
      <c r="E112" t="s">
        <v>586</v>
      </c>
      <c r="G112" t="s">
        <v>115</v>
      </c>
      <c r="I112" t="s">
        <v>587</v>
      </c>
      <c r="J112" t="s">
        <v>586</v>
      </c>
      <c r="K112" t="s">
        <v>588</v>
      </c>
      <c r="O112" t="str">
        <v>安全→ CWP→ 主机安全</v>
      </c>
    </row>
    <row r="113" spans="1:15">
      <c r="A113" t="str">
        <f>产品[[#This Row],[产品一级分类]]&amp;"→ "&amp;UPPER(产品[[#This Row],[产品标识]]) &amp; "→ " &amp; 产品[[#This Row],[产品名]]</f>
        <v>安全→ ANTIVIRUS→ 反病毒引擎</v>
      </c>
      <c r="B113" t="s">
        <v>562</v>
      </c>
      <c r="C113" t="s">
        <v>584</v>
      </c>
      <c r="D113" t="s">
        <v>589</v>
      </c>
      <c r="E113" t="s">
        <v>590</v>
      </c>
      <c r="I113" t="s">
        <v>591</v>
      </c>
      <c r="J113" t="s">
        <v>590</v>
      </c>
      <c r="K113" t="s">
        <v>592</v>
      </c>
      <c r="O113" t="str">
        <v>安全→ ANTIVIRUS→ 反病毒引擎</v>
      </c>
    </row>
    <row r="114" spans="1:15">
      <c r="A114" t="str">
        <f>产品[[#This Row],[产品一级分类]]&amp;"→ "&amp;UPPER(产品[[#This Row],[产品标识]]) &amp; "→ " &amp; 产品[[#This Row],[产品名]]</f>
        <v>安全→ IOA→ 零信任无边界访问控制系统</v>
      </c>
      <c r="B114" t="s">
        <v>562</v>
      </c>
      <c r="C114" t="s">
        <v>584</v>
      </c>
      <c r="D114" t="s">
        <v>593</v>
      </c>
      <c r="E114" t="s">
        <v>594</v>
      </c>
      <c r="I114" t="s">
        <v>595</v>
      </c>
      <c r="J114" t="s">
        <v>594</v>
      </c>
      <c r="K114" t="s">
        <v>596</v>
      </c>
      <c r="O114" t="str">
        <v>安全→ IOA→ 零信任无边界访问控制系统</v>
      </c>
    </row>
    <row r="115" spans="1:15">
      <c r="A115" t="str">
        <f>产品[[#This Row],[产品一级分类]]&amp;"→ "&amp;UPPER(产品[[#This Row],[产品标识]]) &amp; "→ " &amp; 产品[[#This Row],[产品名]]</f>
        <v>安全→ EMM→ 企业移动管理</v>
      </c>
      <c r="B115" t="s">
        <v>562</v>
      </c>
      <c r="C115" t="s">
        <v>584</v>
      </c>
      <c r="D115" t="s">
        <v>597</v>
      </c>
      <c r="E115" t="s">
        <v>598</v>
      </c>
      <c r="I115" t="s">
        <v>599</v>
      </c>
      <c r="J115" t="s">
        <v>598</v>
      </c>
      <c r="K115" t="s">
        <v>600</v>
      </c>
      <c r="O115" t="str">
        <v>安全→ EMM→ 企业移动管理</v>
      </c>
    </row>
    <row r="116" spans="1:15">
      <c r="A116" t="str">
        <f>产品[[#This Row],[产品一级分类]]&amp;"→ "&amp;UPPER(产品[[#This Row],[产品标识]]) &amp; "→ " &amp; 产品[[#This Row],[产品名]]</f>
        <v>安全→ TCSS→ 容器安全服务</v>
      </c>
      <c r="B116" t="s">
        <v>562</v>
      </c>
      <c r="C116" t="s">
        <v>584</v>
      </c>
      <c r="D116" t="s">
        <v>601</v>
      </c>
      <c r="E116" t="s">
        <v>602</v>
      </c>
      <c r="I116" t="s">
        <v>603</v>
      </c>
      <c r="J116" t="s">
        <v>602</v>
      </c>
      <c r="K116" t="s">
        <v>604</v>
      </c>
      <c r="O116" t="str">
        <v>安全→ TCSS→ 容器安全服务</v>
      </c>
    </row>
    <row r="117" spans="1:15">
      <c r="A117" t="str">
        <f>产品[[#This Row],[产品一级分类]]&amp;"→ "&amp;UPPER(产品[[#This Row],[产品标识]]) &amp; "→ " &amp; 产品[[#This Row],[产品名]]</f>
        <v>安全→ DSGC→ 数据安全中心</v>
      </c>
      <c r="B117" t="s">
        <v>562</v>
      </c>
      <c r="C117" t="s">
        <v>605</v>
      </c>
      <c r="D117" t="s">
        <v>606</v>
      </c>
      <c r="E117" t="s">
        <v>607</v>
      </c>
      <c r="I117" t="s">
        <v>608</v>
      </c>
      <c r="J117" t="s">
        <v>607</v>
      </c>
      <c r="K117" t="s">
        <v>609</v>
      </c>
      <c r="O117" t="str">
        <v>安全→ DSGC→ 数据安全中心</v>
      </c>
    </row>
    <row r="118" spans="1:15">
      <c r="A118" t="str">
        <f>产品[[#This Row],[产品一级分类]]&amp;"→ "&amp;UPPER(产品[[#This Row],[产品标识]]) &amp; "→ " &amp; 产品[[#This Row],[产品名]]</f>
        <v>安全→ BH→ 堡垒机</v>
      </c>
      <c r="B118" t="s">
        <v>562</v>
      </c>
      <c r="C118" t="s">
        <v>605</v>
      </c>
      <c r="D118" t="s">
        <v>610</v>
      </c>
      <c r="E118" t="s">
        <v>611</v>
      </c>
      <c r="G118" t="s">
        <v>115</v>
      </c>
      <c r="I118" t="s">
        <v>612</v>
      </c>
      <c r="J118" t="s">
        <v>611</v>
      </c>
      <c r="K118" t="s">
        <v>613</v>
      </c>
      <c r="O118" t="str">
        <v>安全→ BH→ 堡垒机</v>
      </c>
    </row>
    <row r="119" spans="1:15">
      <c r="A119" t="str">
        <f>产品[[#This Row],[产品一级分类]]&amp;"→ "&amp;UPPER(产品[[#This Row],[产品标识]]) &amp; "→ " &amp; 产品[[#This Row],[产品名]]</f>
        <v>安全→ DSAUDIT→ 数据安全审计</v>
      </c>
      <c r="B119" t="s">
        <v>562</v>
      </c>
      <c r="C119" t="s">
        <v>605</v>
      </c>
      <c r="D119" t="s">
        <v>614</v>
      </c>
      <c r="E119" t="s">
        <v>615</v>
      </c>
      <c r="I119" t="s">
        <v>616</v>
      </c>
      <c r="J119" t="s">
        <v>615</v>
      </c>
      <c r="K119" t="s">
        <v>617</v>
      </c>
      <c r="O119" t="str">
        <v>安全→ DSAUDIT→ 数据安全审计</v>
      </c>
    </row>
    <row r="120" spans="1:15">
      <c r="A120" t="str">
        <f>产品[[#This Row],[产品一级分类]]&amp;"→ "&amp;UPPER(产品[[#This Row],[产品标识]]) &amp; "→ " &amp; 产品[[#This Row],[产品名]]</f>
        <v>安全→ DMASK→ 数据脱敏</v>
      </c>
      <c r="B120" t="s">
        <v>562</v>
      </c>
      <c r="C120" t="s">
        <v>605</v>
      </c>
      <c r="D120" t="s">
        <v>618</v>
      </c>
      <c r="E120" t="s">
        <v>619</v>
      </c>
      <c r="G120" t="s">
        <v>115</v>
      </c>
      <c r="I120" t="s">
        <v>620</v>
      </c>
      <c r="J120" t="s">
        <v>619</v>
      </c>
      <c r="K120" t="s">
        <v>621</v>
      </c>
      <c r="O120" t="str">
        <v>安全→ DMASK→ 数据脱敏</v>
      </c>
    </row>
    <row r="121" spans="1:15">
      <c r="A121" t="str">
        <f>产品[[#This Row],[产品一级分类]]&amp;"→ "&amp;UPPER(产品[[#This Row],[产品标识]]) &amp; "→ " &amp; 产品[[#This Row],[产品名]]</f>
        <v>安全→ CLOUDHSM→ 云加密机</v>
      </c>
      <c r="B121" t="s">
        <v>562</v>
      </c>
      <c r="C121" t="s">
        <v>605</v>
      </c>
      <c r="D121" t="s">
        <v>622</v>
      </c>
      <c r="E121" t="s">
        <v>623</v>
      </c>
      <c r="G121" t="s">
        <v>115</v>
      </c>
      <c r="I121" t="s">
        <v>624</v>
      </c>
      <c r="J121" t="s">
        <v>623</v>
      </c>
      <c r="K121" t="s">
        <v>625</v>
      </c>
      <c r="O121" t="str">
        <v>安全→ CLOUDHSM→ 云加密机</v>
      </c>
    </row>
    <row r="122" spans="1:15">
      <c r="A122" t="str">
        <f>产品[[#This Row],[产品一级分类]]&amp;"→ "&amp;UPPER(产品[[#This Row],[产品标识]]) &amp; "→ " &amp; 产品[[#This Row],[产品名]]</f>
        <v>安全→ KMS→ 密钥管理系统</v>
      </c>
      <c r="B122" t="s">
        <v>562</v>
      </c>
      <c r="C122" t="s">
        <v>605</v>
      </c>
      <c r="D122" t="s">
        <v>626</v>
      </c>
      <c r="E122" t="s">
        <v>627</v>
      </c>
      <c r="I122" t="s">
        <v>628</v>
      </c>
      <c r="J122" t="s">
        <v>627</v>
      </c>
      <c r="K122" t="s">
        <v>629</v>
      </c>
      <c r="O122" t="str">
        <v>安全→ KMS→ 密钥管理系统</v>
      </c>
    </row>
    <row r="123" spans="1:15">
      <c r="A123" t="str">
        <f>产品[[#This Row],[产品一级分类]]&amp;"→ "&amp;UPPER(产品[[#This Row],[产品标识]]) &amp; "→ " &amp; 产品[[#This Row],[产品名]]</f>
        <v>安全→ SSM→ 凭据管理系统</v>
      </c>
      <c r="B123" t="s">
        <v>562</v>
      </c>
      <c r="C123" t="s">
        <v>605</v>
      </c>
      <c r="D123" t="s">
        <v>630</v>
      </c>
      <c r="E123" t="s">
        <v>631</v>
      </c>
      <c r="I123" t="s">
        <v>632</v>
      </c>
      <c r="J123" t="s">
        <v>631</v>
      </c>
      <c r="K123" t="s">
        <v>633</v>
      </c>
      <c r="O123" t="str">
        <v>安全→ SSM→ 凭据管理系统</v>
      </c>
    </row>
    <row r="124" spans="1:15">
      <c r="A124" t="str">
        <f>产品[[#This Row],[产品一级分类]]&amp;"→ "&amp;UPPER(产品[[#This Row],[产品标识]]) &amp; "→ " &amp; 产品[[#This Row],[产品名]]</f>
        <v>安全→ CDCS→ 数据保险箱</v>
      </c>
      <c r="B124" t="s">
        <v>562</v>
      </c>
      <c r="C124" t="s">
        <v>605</v>
      </c>
      <c r="D124" t="s">
        <v>634</v>
      </c>
      <c r="E124" t="s">
        <v>635</v>
      </c>
      <c r="I124" t="s">
        <v>636</v>
      </c>
      <c r="J124" t="s">
        <v>635</v>
      </c>
      <c r="K124" t="s">
        <v>637</v>
      </c>
      <c r="O124" t="str">
        <v>安全→ CDCS→ 数据保险箱</v>
      </c>
    </row>
    <row r="125" spans="1:15">
      <c r="A125" t="str">
        <f>产品[[#This Row],[产品一级分类]]&amp;"→ "&amp;UPPER(产品[[#This Row],[产品标识]]) &amp; "→ " &amp; 产品[[#This Row],[产品名]]</f>
        <v>安全→ CASB→ 云访问安全代理</v>
      </c>
      <c r="B125" t="s">
        <v>562</v>
      </c>
      <c r="C125" t="s">
        <v>605</v>
      </c>
      <c r="D125" t="s">
        <v>638</v>
      </c>
      <c r="E125" t="s">
        <v>639</v>
      </c>
      <c r="I125" t="s">
        <v>640</v>
      </c>
      <c r="J125" t="s">
        <v>639</v>
      </c>
      <c r="K125" t="s">
        <v>641</v>
      </c>
      <c r="O125" t="str">
        <v>安全→ CASB→ 云访问安全代理</v>
      </c>
    </row>
    <row r="126" spans="1:15">
      <c r="A126" t="str">
        <f>产品[[#This Row],[产品一级分类]]&amp;"→ "&amp;UPPER(产品[[#This Row],[产品标识]]) &amp; "→ " &amp; 产品[[#This Row],[产品名]]</f>
        <v>安全→ AF→ 借贷反欺诈</v>
      </c>
      <c r="B126" t="s">
        <v>562</v>
      </c>
      <c r="C126" t="s">
        <v>642</v>
      </c>
      <c r="D126" t="s">
        <v>643</v>
      </c>
      <c r="E126" t="s">
        <v>644</v>
      </c>
      <c r="I126" t="s">
        <v>645</v>
      </c>
      <c r="J126" t="s">
        <v>644</v>
      </c>
      <c r="K126" t="s">
        <v>646</v>
      </c>
      <c r="O126" t="str">
        <v>安全→ AF→ 借贷反欺诈</v>
      </c>
    </row>
    <row r="127" spans="1:15">
      <c r="A127" t="str">
        <f>产品[[#This Row],[产品一级分类]]&amp;"→ "&amp;UPPER(产品[[#This Row],[产品标识]]) &amp; "→ " &amp; 产品[[#This Row],[产品名]]</f>
        <v>安全→ IAF→ 保险反欺诈</v>
      </c>
      <c r="B127" t="s">
        <v>562</v>
      </c>
      <c r="C127" t="s">
        <v>642</v>
      </c>
      <c r="D127" t="s">
        <v>647</v>
      </c>
      <c r="E127" t="s">
        <v>648</v>
      </c>
      <c r="I127" t="s">
        <v>649</v>
      </c>
      <c r="J127" t="s">
        <v>648</v>
      </c>
      <c r="K127" t="s">
        <v>650</v>
      </c>
      <c r="O127" t="str">
        <v>安全→ IAF→ 保险反欺诈</v>
      </c>
    </row>
    <row r="128" spans="1:15">
      <c r="A128" t="str">
        <f>产品[[#This Row],[产品一级分类]]&amp;"→ "&amp;UPPER(产品[[#This Row],[产品标识]]) &amp; "→ " &amp; 产品[[#This Row],[产品名]]</f>
        <v>安全→ AFC→ 定制建模</v>
      </c>
      <c r="B128" t="s">
        <v>562</v>
      </c>
      <c r="C128" t="s">
        <v>642</v>
      </c>
      <c r="D128" t="s">
        <v>651</v>
      </c>
      <c r="E128" t="s">
        <v>652</v>
      </c>
      <c r="I128" t="s">
        <v>653</v>
      </c>
      <c r="J128" t="s">
        <v>652</v>
      </c>
      <c r="K128" t="s">
        <v>654</v>
      </c>
      <c r="O128" t="str">
        <v>安全→ AFC→ 定制建模</v>
      </c>
    </row>
    <row r="129" spans="1:15">
      <c r="A129" t="str">
        <f>产品[[#This Row],[产品一级分类]]&amp;"→ "&amp;UPPER(产品[[#This Row],[产品标识]]) &amp; "→ " &amp; 产品[[#This Row],[产品名]]</f>
        <v>安全→ RCP→ 风控平台</v>
      </c>
      <c r="B129" t="s">
        <v>562</v>
      </c>
      <c r="C129" t="s">
        <v>642</v>
      </c>
      <c r="D129" t="s">
        <v>655</v>
      </c>
      <c r="E129" t="s">
        <v>656</v>
      </c>
      <c r="I129" t="s">
        <v>657</v>
      </c>
      <c r="J129" t="s">
        <v>656</v>
      </c>
      <c r="K129" t="s">
        <v>658</v>
      </c>
      <c r="O129" t="str">
        <v>安全→ RCP→ 风控平台</v>
      </c>
    </row>
    <row r="130" spans="1:15">
      <c r="A130" t="str">
        <f>产品[[#This Row],[产品一级分类]]&amp;"→ "&amp;UPPER(产品[[#This Row],[产品标识]]) &amp; "→ " &amp; 产品[[#This Row],[产品名]]</f>
        <v>安全→ TAF→ 流量反欺诈</v>
      </c>
      <c r="B130" t="s">
        <v>562</v>
      </c>
      <c r="C130" t="s">
        <v>642</v>
      </c>
      <c r="D130" t="s">
        <v>659</v>
      </c>
      <c r="E130" t="s">
        <v>660</v>
      </c>
      <c r="I130" t="s">
        <v>661</v>
      </c>
      <c r="J130" t="s">
        <v>660</v>
      </c>
      <c r="K130" t="s">
        <v>662</v>
      </c>
      <c r="O130" t="str">
        <v>安全→ TAF→ 流量反欺诈</v>
      </c>
    </row>
    <row r="131" spans="1:15">
      <c r="A131" t="str">
        <f>产品[[#This Row],[产品一级分类]]&amp;"→ "&amp;UPPER(产品[[#This Row],[产品标识]]) &amp; "→ " &amp; 产品[[#This Row],[产品名]]</f>
        <v>安全→ AA→ 活动防刷</v>
      </c>
      <c r="B131" t="s">
        <v>562</v>
      </c>
      <c r="C131" t="s">
        <v>642</v>
      </c>
      <c r="D131" t="s">
        <v>663</v>
      </c>
      <c r="E131" t="s">
        <v>664</v>
      </c>
      <c r="I131" t="s">
        <v>665</v>
      </c>
      <c r="J131" t="s">
        <v>664</v>
      </c>
      <c r="K131" t="s">
        <v>666</v>
      </c>
      <c r="O131" t="str">
        <v>安全→ AA→ 活动防刷</v>
      </c>
    </row>
    <row r="132" spans="1:15">
      <c r="A132" t="str">
        <f>产品[[#This Row],[产品一级分类]]&amp;"→ "&amp;UPPER(产品[[#This Row],[产品标识]]) &amp; "→ " &amp; 产品[[#This Row],[产品名]]</f>
        <v>安全→ RP→ 注册保护</v>
      </c>
      <c r="B132" t="s">
        <v>562</v>
      </c>
      <c r="C132" t="s">
        <v>642</v>
      </c>
      <c r="D132" t="s">
        <v>667</v>
      </c>
      <c r="E132" t="s">
        <v>668</v>
      </c>
      <c r="I132" t="s">
        <v>669</v>
      </c>
      <c r="J132" t="s">
        <v>668</v>
      </c>
      <c r="K132" t="s">
        <v>670</v>
      </c>
      <c r="O132" t="str">
        <v>安全→ RP→ 注册保护</v>
      </c>
    </row>
    <row r="133" spans="1:15">
      <c r="A133" t="str">
        <f>产品[[#This Row],[产品一级分类]]&amp;"→ "&amp;UPPER(产品[[#This Row],[产品标识]]) &amp; "→ " &amp; 产品[[#This Row],[产品名]]</f>
        <v>安全→ LP→ 登录保护</v>
      </c>
      <c r="B133" t="s">
        <v>562</v>
      </c>
      <c r="C133" t="s">
        <v>642</v>
      </c>
      <c r="D133" t="s">
        <v>671</v>
      </c>
      <c r="E133" t="s">
        <v>672</v>
      </c>
      <c r="I133" t="s">
        <v>673</v>
      </c>
      <c r="J133" t="s">
        <v>672</v>
      </c>
      <c r="K133" t="s">
        <v>674</v>
      </c>
      <c r="O133" t="str">
        <v>安全→ LP→ 登录保护</v>
      </c>
    </row>
    <row r="134" spans="1:15">
      <c r="A134" t="str">
        <f>产品[[#This Row],[产品一级分类]]&amp;"→ "&amp;UPPER(产品[[#This Row],[产品标识]]) &amp; "→ " &amp; 产品[[#This Row],[产品名]]</f>
        <v>安全→ MRM→ 营销风控</v>
      </c>
      <c r="B134" t="s">
        <v>562</v>
      </c>
      <c r="C134" t="s">
        <v>642</v>
      </c>
      <c r="D134" t="s">
        <v>675</v>
      </c>
      <c r="E134" t="s">
        <v>676</v>
      </c>
      <c r="I134" t="s">
        <v>677</v>
      </c>
      <c r="J134" t="s">
        <v>676</v>
      </c>
      <c r="K134" t="s">
        <v>678</v>
      </c>
      <c r="O134" t="str">
        <v>安全→ MRM→ 营销风控</v>
      </c>
    </row>
    <row r="135" spans="1:15">
      <c r="A135" t="str">
        <f>产品[[#This Row],[产品一级分类]]&amp;"→ "&amp;UPPER(产品[[#This Row],[产品标识]]) &amp; "→ " &amp; 产品[[#This Row],[产品名]]</f>
        <v>安全→ CAPTCHA→ 验证码</v>
      </c>
      <c r="B135" t="s">
        <v>562</v>
      </c>
      <c r="C135" t="s">
        <v>642</v>
      </c>
      <c r="D135" t="s">
        <v>679</v>
      </c>
      <c r="E135" t="s">
        <v>680</v>
      </c>
      <c r="I135" t="s">
        <v>681</v>
      </c>
      <c r="J135" t="s">
        <v>680</v>
      </c>
      <c r="K135" t="s">
        <v>682</v>
      </c>
      <c r="O135" t="str">
        <v>安全→ CAPTCHA→ 验证码</v>
      </c>
    </row>
    <row r="136" spans="1:15">
      <c r="A136" t="str">
        <f>产品[[#This Row],[产品一级分类]]&amp;"→ "&amp;UPPER(产品[[#This Row],[产品标识]]) &amp; "→ " &amp; 产品[[#This Row],[产品名]]</f>
        <v>安全→ TMS→ 文本内容安全</v>
      </c>
      <c r="B136" t="s">
        <v>562</v>
      </c>
      <c r="C136" t="s">
        <v>642</v>
      </c>
      <c r="D136" t="s">
        <v>683</v>
      </c>
      <c r="E136" t="s">
        <v>684</v>
      </c>
      <c r="I136" t="s">
        <v>685</v>
      </c>
      <c r="J136" t="s">
        <v>684</v>
      </c>
      <c r="K136" t="s">
        <v>686</v>
      </c>
      <c r="O136" t="str">
        <v>安全→ TMS→ 文本内容安全</v>
      </c>
    </row>
    <row r="137" spans="1:15">
      <c r="A137" t="str">
        <f>产品[[#This Row],[产品一级分类]]&amp;"→ "&amp;UPPER(产品[[#This Row],[产品标识]]) &amp; "→ " &amp; 产品[[#This Row],[产品名]]</f>
        <v>安全→ IMS→ 图片内容安全</v>
      </c>
      <c r="B137" t="s">
        <v>562</v>
      </c>
      <c r="C137" t="s">
        <v>642</v>
      </c>
      <c r="D137" t="s">
        <v>687</v>
      </c>
      <c r="E137" t="s">
        <v>688</v>
      </c>
      <c r="I137" t="s">
        <v>685</v>
      </c>
      <c r="J137" t="s">
        <v>688</v>
      </c>
      <c r="K137" t="s">
        <v>689</v>
      </c>
      <c r="O137" t="str">
        <v>安全→ IMS→ 图片内容安全</v>
      </c>
    </row>
    <row r="138" spans="1:15">
      <c r="A138" t="str">
        <f>产品[[#This Row],[产品一级分类]]&amp;"→ "&amp;UPPER(产品[[#This Row],[产品标识]]) &amp; "→ " &amp; 产品[[#This Row],[产品名]]</f>
        <v>安全→ AMS→ 音频内容安全</v>
      </c>
      <c r="B138" t="s">
        <v>562</v>
      </c>
      <c r="C138" t="s">
        <v>642</v>
      </c>
      <c r="D138" t="s">
        <v>690</v>
      </c>
      <c r="E138" t="s">
        <v>691</v>
      </c>
      <c r="I138" t="s">
        <v>692</v>
      </c>
      <c r="J138" t="s">
        <v>691</v>
      </c>
      <c r="K138" t="s">
        <v>693</v>
      </c>
      <c r="O138" t="str">
        <v>安全→ AMS→ 音频内容安全</v>
      </c>
    </row>
    <row r="139" spans="1:15">
      <c r="A139" t="str">
        <f>产品[[#This Row],[产品一级分类]]&amp;"→ "&amp;UPPER(产品[[#This Row],[产品标识]]) &amp; "→ " &amp; 产品[[#This Row],[产品名]]</f>
        <v>安全→ VM→ 视频内容安全</v>
      </c>
      <c r="B139" t="s">
        <v>562</v>
      </c>
      <c r="C139" t="s">
        <v>642</v>
      </c>
      <c r="D139" t="s">
        <v>694</v>
      </c>
      <c r="E139" t="s">
        <v>695</v>
      </c>
      <c r="I139" t="s">
        <v>696</v>
      </c>
      <c r="J139" t="s">
        <v>695</v>
      </c>
      <c r="K139" t="s">
        <v>697</v>
      </c>
      <c r="O139" t="str">
        <v>安全→ VM→ 视频内容安全</v>
      </c>
    </row>
    <row r="140" spans="1:15">
      <c r="A140" t="str">
        <f>产品[[#This Row],[产品一级分类]]&amp;"→ "&amp;UPPER(产品[[#This Row],[产品标识]]) &amp; "→ " &amp; 产品[[#This Row],[产品名]]</f>
        <v>安全→ SMPN→ 营销号码安全</v>
      </c>
      <c r="B140" t="s">
        <v>562</v>
      </c>
      <c r="C140" t="s">
        <v>642</v>
      </c>
      <c r="D140" t="s">
        <v>698</v>
      </c>
      <c r="E140" t="s">
        <v>699</v>
      </c>
      <c r="I140" t="s">
        <v>700</v>
      </c>
      <c r="J140" t="s">
        <v>699</v>
      </c>
      <c r="K140" t="s">
        <v>701</v>
      </c>
      <c r="O140" t="str">
        <v>安全→ SMPN→ 营销号码安全</v>
      </c>
    </row>
    <row r="141" spans="1:15">
      <c r="A141" t="str">
        <f>产品[[#This Row],[产品一级分类]]&amp;"→ "&amp;UPPER(产品[[#This Row],[产品标识]]) &amp; "→ " &amp; 产品[[#This Row],[产品名]]</f>
        <v>安全→ BRI→ 业务风险情报</v>
      </c>
      <c r="B141" t="s">
        <v>562</v>
      </c>
      <c r="C141" t="s">
        <v>642</v>
      </c>
      <c r="D141" t="s">
        <v>702</v>
      </c>
      <c r="E141" t="s">
        <v>703</v>
      </c>
      <c r="I141" t="s">
        <v>704</v>
      </c>
      <c r="J141" t="s">
        <v>703</v>
      </c>
      <c r="K141" t="s">
        <v>705</v>
      </c>
      <c r="O141" t="str">
        <v>安全→ BRI→ 业务风险情报</v>
      </c>
    </row>
    <row r="142" spans="1:15">
      <c r="A142" t="str">
        <f>产品[[#This Row],[产品一级分类]]&amp;"→ "&amp;UPPER(产品[[#This Row],[产品标识]]) &amp; "→ " &amp; 产品[[#This Row],[产品名]]</f>
        <v>安全→ FELE→ 联邦学习</v>
      </c>
      <c r="B142" t="s">
        <v>562</v>
      </c>
      <c r="C142" t="s">
        <v>642</v>
      </c>
      <c r="D142" t="s">
        <v>706</v>
      </c>
      <c r="E142" t="s">
        <v>707</v>
      </c>
      <c r="I142" t="s">
        <v>708</v>
      </c>
      <c r="J142" t="s">
        <v>707</v>
      </c>
      <c r="K142" t="s">
        <v>709</v>
      </c>
      <c r="O142" t="str">
        <v>安全→ FELE→ 联邦学习</v>
      </c>
    </row>
    <row r="143" spans="1:15">
      <c r="A143" t="str">
        <f>产品[[#This Row],[产品一级分类]]&amp;"→ "&amp;UPPER(产品[[#This Row],[产品标识]]) &amp; "→ " &amp; 产品[[#This Row],[产品名]]</f>
        <v>安全→ ESC→ 邮件证书</v>
      </c>
      <c r="B143" t="s">
        <v>562</v>
      </c>
      <c r="C143" t="s">
        <v>642</v>
      </c>
      <c r="D143" t="s">
        <v>710</v>
      </c>
      <c r="E143" t="s">
        <v>711</v>
      </c>
      <c r="I143" t="s">
        <v>712</v>
      </c>
      <c r="J143" t="s">
        <v>711</v>
      </c>
      <c r="K143" t="s">
        <v>713</v>
      </c>
      <c r="O143" t="str">
        <v>安全→ ESC→ 邮件证书</v>
      </c>
    </row>
    <row r="144" spans="1:15">
      <c r="A144" t="str">
        <f>产品[[#This Row],[产品一级分类]]&amp;"→ "&amp;UPPER(产品[[#This Row],[产品标识]]) &amp; "→ " &amp; 产品[[#This Row],[产品名]]</f>
        <v>安全→ RCE→ 全栈式风控引擎</v>
      </c>
      <c r="B144" t="s">
        <v>562</v>
      </c>
      <c r="C144" t="s">
        <v>642</v>
      </c>
      <c r="D144" t="s">
        <v>714</v>
      </c>
      <c r="E144" t="s">
        <v>715</v>
      </c>
      <c r="I144" t="s">
        <v>665</v>
      </c>
      <c r="J144" t="s">
        <v>715</v>
      </c>
      <c r="K144" t="s">
        <v>716</v>
      </c>
      <c r="O144" t="str">
        <v>安全→ RCE→ 全栈式风控引擎</v>
      </c>
    </row>
    <row r="145" spans="1:15">
      <c r="A145" t="str">
        <f>产品[[#This Row],[产品一级分类]]&amp;"→ "&amp;UPPER(产品[[#This Row],[产品标识]]) &amp; "→ " &amp; 产品[[#This Row],[产品名]]</f>
        <v>安全→ SMOP→ 安全营销运营平台</v>
      </c>
      <c r="B145" t="s">
        <v>562</v>
      </c>
      <c r="C145" t="s">
        <v>642</v>
      </c>
      <c r="D145" t="s">
        <v>717</v>
      </c>
      <c r="E145" t="s">
        <v>718</v>
      </c>
      <c r="I145" t="s">
        <v>719</v>
      </c>
      <c r="J145" t="s">
        <v>718</v>
      </c>
      <c r="K145" t="s">
        <v>720</v>
      </c>
      <c r="O145" t="str">
        <v>安全→ SMOP→ 安全营销运营平台</v>
      </c>
    </row>
    <row r="146" spans="1:15">
      <c r="A146" t="str">
        <f>产品[[#This Row],[产品一级分类]]&amp;"→ "&amp;UPPER(产品[[#This Row],[产品标识]]) &amp; "→ " &amp; 产品[[#This Row],[产品名]]</f>
        <v>安全→ PDS→ 私域安全</v>
      </c>
      <c r="B146" t="s">
        <v>562</v>
      </c>
      <c r="C146" t="s">
        <v>642</v>
      </c>
      <c r="D146" t="s">
        <v>721</v>
      </c>
      <c r="E146" t="s">
        <v>722</v>
      </c>
      <c r="I146" t="s">
        <v>723</v>
      </c>
      <c r="J146" t="s">
        <v>722</v>
      </c>
      <c r="K146" t="s">
        <v>724</v>
      </c>
      <c r="O146" t="str">
        <v>安全→ PDS→ 私域安全</v>
      </c>
    </row>
    <row r="147" spans="1:15">
      <c r="A147" t="str">
        <f>产品[[#This Row],[产品一级分类]]&amp;"→ "&amp;UPPER(产品[[#This Row],[产品标识]]) &amp; "→ " &amp; 产品[[#This Row],[产品名]]</f>
        <v>安全→ EXPERT-SERVICE→ 安全专家服务</v>
      </c>
      <c r="B147" t="s">
        <v>562</v>
      </c>
      <c r="C147" t="s">
        <v>725</v>
      </c>
      <c r="D147" t="s">
        <v>726</v>
      </c>
      <c r="E147" t="s">
        <v>727</v>
      </c>
      <c r="I147" t="s">
        <v>728</v>
      </c>
      <c r="J147" t="s">
        <v>727</v>
      </c>
      <c r="K147" t="s">
        <v>729</v>
      </c>
      <c r="O147" t="str">
        <v>安全→ EXPERT-SERVICE→ 安全专家服务</v>
      </c>
    </row>
    <row r="148" spans="1:15">
      <c r="A148" t="str">
        <f>产品[[#This Row],[产品一级分类]]&amp;"→ "&amp;UPPER(产品[[#This Row],[产品标识]]) &amp; "→ " &amp; 产品[[#This Row],[产品名]]</f>
        <v>安全→ ATTS→ 高级威胁追溯系统</v>
      </c>
      <c r="B148" t="s">
        <v>562</v>
      </c>
      <c r="C148" t="s">
        <v>725</v>
      </c>
      <c r="D148" t="s">
        <v>730</v>
      </c>
      <c r="E148" t="s">
        <v>731</v>
      </c>
      <c r="I148" t="s">
        <v>732</v>
      </c>
      <c r="J148" t="s">
        <v>731</v>
      </c>
      <c r="K148" t="s">
        <v>733</v>
      </c>
      <c r="O148" t="str">
        <v>安全→ ATTS→ 高级威胁追溯系统</v>
      </c>
    </row>
    <row r="149" spans="1:15">
      <c r="A149" t="str">
        <f>产品[[#This Row],[产品一级分类]]&amp;"→ "&amp;UPPER(产品[[#This Row],[产品标识]]) &amp; "→ " &amp; 产品[[#This Row],[产品名]]</f>
        <v>安全→ TICS→ 威胁情报云查服务</v>
      </c>
      <c r="B149" t="s">
        <v>562</v>
      </c>
      <c r="C149" t="s">
        <v>725</v>
      </c>
      <c r="D149" t="s">
        <v>734</v>
      </c>
      <c r="E149" t="s">
        <v>735</v>
      </c>
      <c r="I149" t="s">
        <v>736</v>
      </c>
      <c r="J149" t="s">
        <v>735</v>
      </c>
      <c r="K149" t="s">
        <v>737</v>
      </c>
      <c r="O149" t="str">
        <v>安全→ TICS→ 威胁情报云查服务</v>
      </c>
    </row>
    <row r="150" spans="1:15">
      <c r="A150" t="str">
        <f>产品[[#This Row],[产品一级分类]]&amp;"→ "&amp;UPPER(产品[[#This Row],[产品标识]]) &amp; "→ " &amp; 产品[[#This Row],[产品名]]</f>
        <v>安全→ MSS→ 安全托管服务</v>
      </c>
      <c r="B150" t="s">
        <v>562</v>
      </c>
      <c r="C150" t="s">
        <v>725</v>
      </c>
      <c r="D150" t="s">
        <v>738</v>
      </c>
      <c r="E150" t="s">
        <v>739</v>
      </c>
      <c r="I150" t="s">
        <v>740</v>
      </c>
      <c r="J150" t="s">
        <v>739</v>
      </c>
      <c r="K150" t="s">
        <v>741</v>
      </c>
      <c r="O150" t="str">
        <v>安全→ MSS→ 安全托管服务</v>
      </c>
    </row>
    <row r="151" spans="1:15">
      <c r="A151" t="str">
        <f>产品[[#This Row],[产品一级分类]]&amp;"→ "&amp;UPPER(产品[[#This Row],[产品标识]]) &amp; "→ " &amp; 产品[[#This Row],[产品名]]</f>
        <v>安全→ CCMS→ 网络空间云监测系统</v>
      </c>
      <c r="B151" t="s">
        <v>562</v>
      </c>
      <c r="C151" t="s">
        <v>725</v>
      </c>
      <c r="D151" t="s">
        <v>742</v>
      </c>
      <c r="E151" t="s">
        <v>743</v>
      </c>
      <c r="I151" t="s">
        <v>744</v>
      </c>
      <c r="J151" t="s">
        <v>743</v>
      </c>
      <c r="K151" t="s">
        <v>745</v>
      </c>
      <c r="O151" t="str">
        <v>安全→ CCMS→ 网络空间云监测系统</v>
      </c>
    </row>
    <row r="152" spans="1:15">
      <c r="A152" t="str">
        <f>产品[[#This Row],[产品一级分类]]&amp;"→ "&amp;UPPER(产品[[#This Row],[产品标识]]) &amp; "→ " &amp; 产品[[#This Row],[产品名]]</f>
        <v>安全→ SOC→ 安全运营中心</v>
      </c>
      <c r="B152" t="s">
        <v>562</v>
      </c>
      <c r="C152" t="s">
        <v>746</v>
      </c>
      <c r="D152" t="s">
        <v>747</v>
      </c>
      <c r="E152" t="s">
        <v>748</v>
      </c>
      <c r="I152" t="s">
        <v>749</v>
      </c>
      <c r="J152" t="s">
        <v>748</v>
      </c>
      <c r="K152" t="s">
        <v>750</v>
      </c>
      <c r="O152" t="str">
        <v>安全→ SOC→ 安全运营中心</v>
      </c>
    </row>
    <row r="153" spans="1:15">
      <c r="A153" t="str">
        <f>产品[[#This Row],[产品一级分类]]&amp;"→ "&amp;UPPER(产品[[#This Row],[产品标识]]) &amp; "→ " &amp; 产品[[#This Row],[产品名]]</f>
        <v>安全→ WAF→ Web 应用防火墙</v>
      </c>
      <c r="B153" t="s">
        <v>562</v>
      </c>
      <c r="C153" t="s">
        <v>751</v>
      </c>
      <c r="D153" t="s">
        <v>752</v>
      </c>
      <c r="E153" t="s">
        <v>753</v>
      </c>
      <c r="G153" t="s">
        <v>115</v>
      </c>
      <c r="I153" t="s">
        <v>754</v>
      </c>
      <c r="J153" t="s">
        <v>753</v>
      </c>
      <c r="K153" t="s">
        <v>755</v>
      </c>
      <c r="O153" t="str">
        <v>安全→ WAF→ Web 应用防火墙</v>
      </c>
    </row>
    <row r="154" spans="1:15">
      <c r="A154" t="str">
        <f>产品[[#This Row],[产品一级分类]]&amp;"→ "&amp;UPPER(产品[[#This Row],[产品标识]]) &amp; "→ " &amp; 产品[[#This Row],[产品名]]</f>
        <v>安全→ SASE→ iOA 应用安全访问服务</v>
      </c>
      <c r="B154" t="s">
        <v>562</v>
      </c>
      <c r="C154" t="s">
        <v>751</v>
      </c>
      <c r="D154" t="s">
        <v>756</v>
      </c>
      <c r="E154" t="s">
        <v>757</v>
      </c>
      <c r="I154" t="s">
        <v>758</v>
      </c>
      <c r="J154" t="s">
        <v>757</v>
      </c>
      <c r="K154" t="s">
        <v>759</v>
      </c>
      <c r="O154" t="str">
        <v>安全→ SASE→ iOA 应用安全访问服务</v>
      </c>
    </row>
    <row r="155" spans="1:15">
      <c r="A155" t="str">
        <f>产品[[#This Row],[产品一级分类]]&amp;"→ "&amp;UPPER(产品[[#This Row],[产品标识]]) &amp; "→ " &amp; 产品[[#This Row],[产品名]]</f>
        <v>安全→ VSS→ 漏洞扫描服务</v>
      </c>
      <c r="B155" t="s">
        <v>562</v>
      </c>
      <c r="C155" t="s">
        <v>751</v>
      </c>
      <c r="D155" t="s">
        <v>760</v>
      </c>
      <c r="E155" t="s">
        <v>761</v>
      </c>
      <c r="I155" t="s">
        <v>762</v>
      </c>
      <c r="J155" t="s">
        <v>761</v>
      </c>
      <c r="K155" t="s">
        <v>763</v>
      </c>
      <c r="O155" t="str">
        <v>安全→ VSS→ 漏洞扫描服务</v>
      </c>
    </row>
    <row r="156" spans="1:15">
      <c r="A156" t="str">
        <f>产品[[#This Row],[产品一级分类]]&amp;"→ "&amp;UPPER(产品[[#This Row],[产品标识]]) &amp; "→ " &amp; 产品[[#This Row],[产品名]]</f>
        <v>安全→ MS→ 移动应用安全</v>
      </c>
      <c r="B156" t="s">
        <v>562</v>
      </c>
      <c r="C156" t="s">
        <v>751</v>
      </c>
      <c r="D156" t="s">
        <v>764</v>
      </c>
      <c r="E156" t="s">
        <v>765</v>
      </c>
      <c r="I156" t="s">
        <v>766</v>
      </c>
      <c r="J156" t="s">
        <v>765</v>
      </c>
      <c r="K156" t="s">
        <v>767</v>
      </c>
      <c r="O156" t="str">
        <v>安全→ MS→ 移动应用安全</v>
      </c>
    </row>
    <row r="157" spans="1:15">
      <c r="A157" t="str">
        <f>产品[[#This Row],[产品一级分类]]&amp;"→ "&amp;UPPER(产品[[#This Row],[产品标识]]) &amp; "→ " &amp; 产品[[#This Row],[产品名]]</f>
        <v>安全→ ACE→ 手游安全</v>
      </c>
      <c r="B157" t="s">
        <v>562</v>
      </c>
      <c r="C157" t="s">
        <v>751</v>
      </c>
      <c r="D157" t="s">
        <v>768</v>
      </c>
      <c r="E157" t="s">
        <v>769</v>
      </c>
      <c r="I157" t="s">
        <v>770</v>
      </c>
      <c r="J157" t="s">
        <v>769</v>
      </c>
      <c r="K157" t="s">
        <v>771</v>
      </c>
      <c r="O157" t="str">
        <v>安全→ ACE→ 手游安全</v>
      </c>
    </row>
    <row r="158" spans="1:15">
      <c r="A158" t="str">
        <f>产品[[#This Row],[产品一级分类]]&amp;"→ "&amp;UPPER(产品[[#This Row],[产品标识]]) &amp; "→ " &amp; 产品[[#This Row],[产品名]]</f>
        <v>安全→ MMPS→ 小程序安全</v>
      </c>
      <c r="B158" t="s">
        <v>562</v>
      </c>
      <c r="C158" t="s">
        <v>751</v>
      </c>
      <c r="D158" t="s">
        <v>772</v>
      </c>
      <c r="E158" t="s">
        <v>773</v>
      </c>
      <c r="I158" t="s">
        <v>774</v>
      </c>
      <c r="J158" t="s">
        <v>773</v>
      </c>
      <c r="K158" t="s">
        <v>775</v>
      </c>
      <c r="O158" t="str">
        <v>安全→ MMPS→ 小程序安全</v>
      </c>
    </row>
    <row r="159" spans="1:15">
      <c r="A159" t="str">
        <f>产品[[#This Row],[产品一级分类]]&amp;"→ "&amp;UPPER(产品[[#This Row],[产品标识]]) &amp; "→ " &amp; 产品[[#This Row],[产品名]]</f>
        <v>安全→ SDP→ 软件定义边界</v>
      </c>
      <c r="B159" t="s">
        <v>562</v>
      </c>
      <c r="C159" t="s">
        <v>751</v>
      </c>
      <c r="D159" t="s">
        <v>776</v>
      </c>
      <c r="E159" t="s">
        <v>777</v>
      </c>
      <c r="I159" t="s">
        <v>778</v>
      </c>
      <c r="J159" t="s">
        <v>777</v>
      </c>
      <c r="K159" t="s">
        <v>779</v>
      </c>
      <c r="O159" t="str">
        <v>安全→ SDP→ 软件定义边界</v>
      </c>
    </row>
    <row r="160" spans="1:15">
      <c r="A160" t="str">
        <f>产品[[#This Row],[产品一级分类]]&amp;"→ "&amp;UPPER(产品[[#This Row],[产品标识]]) &amp; "→ " &amp; 产品[[#This Row],[产品名]]</f>
        <v>安全→ ASD→ 应用安全开发</v>
      </c>
      <c r="B160" t="s">
        <v>562</v>
      </c>
      <c r="C160" t="s">
        <v>751</v>
      </c>
      <c r="D160" t="s">
        <v>780</v>
      </c>
      <c r="E160" t="s">
        <v>781</v>
      </c>
      <c r="I160" t="s">
        <v>782</v>
      </c>
      <c r="J160" t="s">
        <v>781</v>
      </c>
      <c r="K160" t="s">
        <v>783</v>
      </c>
      <c r="O160" t="str">
        <v>安全→ ASD→ 应用安全开发</v>
      </c>
    </row>
    <row r="161" spans="1:15">
      <c r="A161" t="str">
        <f>产品[[#This Row],[产品一级分类]]&amp;"→ "&amp;UPPER(产品[[#This Row],[产品标识]]) &amp; "→ " &amp; 产品[[#This Row],[产品名]]</f>
        <v>安全→ MFAS→ 多因子身份认证</v>
      </c>
      <c r="B161" t="s">
        <v>562</v>
      </c>
      <c r="C161" t="s">
        <v>784</v>
      </c>
      <c r="D161" t="s">
        <v>785</v>
      </c>
      <c r="E161" t="s">
        <v>786</v>
      </c>
      <c r="I161" t="s">
        <v>787</v>
      </c>
      <c r="J161" t="s">
        <v>786</v>
      </c>
      <c r="K161" t="s">
        <v>788</v>
      </c>
      <c r="O161" t="str">
        <v>安全→ MFAS→ 多因子身份认证</v>
      </c>
    </row>
    <row r="162" spans="1:15">
      <c r="A162" t="str">
        <f>产品[[#This Row],[产品一级分类]]&amp;"→ "&amp;UPPER(产品[[#This Row],[产品标识]]) &amp; "→ " &amp; 产品[[#This Row],[产品名]]</f>
        <v>大数据→ EMR→ 弹性 MapReduce</v>
      </c>
      <c r="B162" t="s">
        <v>789</v>
      </c>
      <c r="C162" t="s">
        <v>790</v>
      </c>
      <c r="D162" t="s">
        <v>791</v>
      </c>
      <c r="E162" t="s">
        <v>792</v>
      </c>
      <c r="G162" t="s">
        <v>115</v>
      </c>
      <c r="H162" t="s">
        <v>116</v>
      </c>
      <c r="I162" t="s">
        <v>793</v>
      </c>
      <c r="J162" t="s">
        <v>792</v>
      </c>
      <c r="K162" t="s">
        <v>794</v>
      </c>
      <c r="O162" t="str">
        <v>大数据→ EMR→ 弹性 MapReduce</v>
      </c>
    </row>
    <row r="163" spans="1:15">
      <c r="A163" t="str">
        <f>产品[[#This Row],[产品一级分类]]&amp;"→ "&amp;UPPER(产品[[#This Row],[产品标识]]) &amp; "→ " &amp; 产品[[#This Row],[产品名]]</f>
        <v>大数据→ ES→ Elasticsearch Service</v>
      </c>
      <c r="B163" t="s">
        <v>789</v>
      </c>
      <c r="C163" t="s">
        <v>790</v>
      </c>
      <c r="D163" t="s">
        <v>795</v>
      </c>
      <c r="E163" t="s">
        <v>796</v>
      </c>
      <c r="G163" t="s">
        <v>115</v>
      </c>
      <c r="I163" t="s">
        <v>797</v>
      </c>
      <c r="J163" t="s">
        <v>796</v>
      </c>
      <c r="K163" t="s">
        <v>798</v>
      </c>
      <c r="O163" t="str">
        <v>大数据→ ES→ Elasticsearch Service</v>
      </c>
    </row>
    <row r="164" spans="1:15">
      <c r="A164" t="str">
        <f>产品[[#This Row],[产品一级分类]]&amp;"→ "&amp;UPPER(产品[[#This Row],[产品标识]]) &amp; "→ " &amp; 产品[[#This Row],[产品名]]</f>
        <v>大数据→ OCEANUS→ 流计算 Oceanus</v>
      </c>
      <c r="B164" t="s">
        <v>789</v>
      </c>
      <c r="C164" t="s">
        <v>790</v>
      </c>
      <c r="D164" t="s">
        <v>799</v>
      </c>
      <c r="E164" t="s">
        <v>800</v>
      </c>
      <c r="G164" t="s">
        <v>115</v>
      </c>
      <c r="I164" t="s">
        <v>801</v>
      </c>
      <c r="J164" t="s">
        <v>800</v>
      </c>
      <c r="K164" t="s">
        <v>802</v>
      </c>
      <c r="O164" t="str">
        <v>大数据→ OCEANUS→ 流计算 Oceanus</v>
      </c>
    </row>
    <row r="165" spans="1:15">
      <c r="A165" t="str">
        <f>产品[[#This Row],[产品一级分类]]&amp;"→ "&amp;UPPER(产品[[#This Row],[产品标识]]) &amp; "→ " &amp; 产品[[#This Row],[产品名]]</f>
        <v>大数据→ CDWPG→ 云数据仓库 PostgreSQL</v>
      </c>
      <c r="B165" t="s">
        <v>789</v>
      </c>
      <c r="C165" t="s">
        <v>790</v>
      </c>
      <c r="D165" t="s">
        <v>803</v>
      </c>
      <c r="E165" t="s">
        <v>804</v>
      </c>
      <c r="G165" t="s">
        <v>115</v>
      </c>
      <c r="I165" t="s">
        <v>805</v>
      </c>
      <c r="J165" t="s">
        <v>804</v>
      </c>
      <c r="K165" t="s">
        <v>806</v>
      </c>
      <c r="O165" t="str">
        <v>大数据→ CDWPG→ 云数据仓库 PostgreSQL</v>
      </c>
    </row>
    <row r="166" spans="1:15">
      <c r="A166" t="str">
        <f>产品[[#This Row],[产品一级分类]]&amp;"→ "&amp;UPPER(产品[[#This Row],[产品标识]]) &amp; "→ " &amp; 产品[[#This Row],[产品名]]</f>
        <v>大数据→ CDWCH→ 云数据仓库 ClickHouse</v>
      </c>
      <c r="B166" t="s">
        <v>789</v>
      </c>
      <c r="C166" t="s">
        <v>790</v>
      </c>
      <c r="D166" t="s">
        <v>807</v>
      </c>
      <c r="E166" t="s">
        <v>808</v>
      </c>
      <c r="G166" t="s">
        <v>115</v>
      </c>
      <c r="I166" t="s">
        <v>809</v>
      </c>
      <c r="J166" t="s">
        <v>808</v>
      </c>
      <c r="K166" t="s">
        <v>810</v>
      </c>
      <c r="O166" t="str">
        <v>大数据→ CDWCH→ 云数据仓库 ClickHouse</v>
      </c>
    </row>
    <row r="167" spans="1:15">
      <c r="A167" t="str">
        <f>产品[[#This Row],[产品一级分类]]&amp;"→ "&amp;UPPER(产品[[#This Row],[产品标识]]) &amp; "→ " &amp; 产品[[#This Row],[产品名]]</f>
        <v>大数据→ CDWDORIS→ 云数据仓库 Doris</v>
      </c>
      <c r="B167" t="s">
        <v>789</v>
      </c>
      <c r="C167" t="s">
        <v>790</v>
      </c>
      <c r="D167" t="s">
        <v>811</v>
      </c>
      <c r="E167" t="s">
        <v>812</v>
      </c>
      <c r="I167" t="s">
        <v>813</v>
      </c>
      <c r="J167" t="s">
        <v>812</v>
      </c>
      <c r="K167" t="s">
        <v>814</v>
      </c>
      <c r="O167" t="str">
        <v>大数据→ CDWDORIS→ 云数据仓库 Doris</v>
      </c>
    </row>
    <row r="168" spans="1:15">
      <c r="A168" t="str">
        <f>产品[[#This Row],[产品一级分类]]&amp;"→ "&amp;UPPER(产品[[#This Row],[产品标识]]) &amp; "→ " &amp; 产品[[#This Row],[产品名]]</f>
        <v>大数据→ DLC→ 数据湖计算 DLC</v>
      </c>
      <c r="B168" t="s">
        <v>789</v>
      </c>
      <c r="C168" t="s">
        <v>790</v>
      </c>
      <c r="D168" t="s">
        <v>815</v>
      </c>
      <c r="E168" t="s">
        <v>816</v>
      </c>
      <c r="I168" t="s">
        <v>817</v>
      </c>
      <c r="J168" t="s">
        <v>816</v>
      </c>
      <c r="K168" t="s">
        <v>818</v>
      </c>
      <c r="O168" t="str">
        <v>大数据→ DLC→ 数据湖计算 DLC</v>
      </c>
    </row>
    <row r="169" spans="1:15">
      <c r="A169" t="str">
        <f>产品[[#This Row],[产品一级分类]]&amp;"→ "&amp;UPPER(产品[[#This Row],[产品标识]]) &amp; "→ " &amp; 产品[[#This Row],[产品名]]</f>
        <v>大数据→ DLF→ 数据湖构建 DLF</v>
      </c>
      <c r="B169" t="s">
        <v>789</v>
      </c>
      <c r="C169" t="s">
        <v>790</v>
      </c>
      <c r="D169" t="s">
        <v>819</v>
      </c>
      <c r="E169" t="s">
        <v>820</v>
      </c>
      <c r="I169" t="s">
        <v>821</v>
      </c>
      <c r="J169" t="s">
        <v>820</v>
      </c>
      <c r="K169" t="s">
        <v>822</v>
      </c>
      <c r="O169" t="str">
        <v>大数据→ DLF→ 数据湖构建 DLF</v>
      </c>
    </row>
    <row r="170" spans="1:15">
      <c r="A170" t="str">
        <f>产品[[#This Row],[产品一级分类]]&amp;"→ "&amp;UPPER(产品[[#This Row],[产品标识]]) &amp; "→ " &amp; 产品[[#This Row],[产品名]]</f>
        <v>大数据→ BI→ 商业智能分析 BI</v>
      </c>
      <c r="B170" t="s">
        <v>789</v>
      </c>
      <c r="C170" t="s">
        <v>790</v>
      </c>
      <c r="D170" t="s">
        <v>823</v>
      </c>
      <c r="E170" t="s">
        <v>824</v>
      </c>
      <c r="I170" t="s">
        <v>825</v>
      </c>
      <c r="J170" t="s">
        <v>824</v>
      </c>
      <c r="K170" t="s">
        <v>826</v>
      </c>
      <c r="O170" t="str">
        <v>大数据→ BI→ 商业智能分析 BI</v>
      </c>
    </row>
    <row r="171" spans="1:15">
      <c r="A171" t="str">
        <f>产品[[#This Row],[产品一级分类]]&amp;"→ "&amp;UPPER(产品[[#This Row],[产品标识]]) &amp; "→ " &amp; 产品[[#This Row],[产品名]]</f>
        <v>大数据→ TBDS→ 大数据处理套件</v>
      </c>
      <c r="B171" t="s">
        <v>789</v>
      </c>
      <c r="C171" t="s">
        <v>827</v>
      </c>
      <c r="D171" t="s">
        <v>828</v>
      </c>
      <c r="E171" t="s">
        <v>829</v>
      </c>
      <c r="I171" t="s">
        <v>830</v>
      </c>
      <c r="J171" t="s">
        <v>829</v>
      </c>
      <c r="K171" t="s">
        <v>831</v>
      </c>
      <c r="O171" t="str">
        <v>大数据→ TBDS→ 大数据处理套件</v>
      </c>
    </row>
    <row r="172" spans="1:15">
      <c r="A172" t="str">
        <f>产品[[#This Row],[产品一级分类]]&amp;"→ "&amp;UPPER(产品[[#This Row],[产品标识]]) &amp; "→ " &amp; 产品[[#This Row],[产品名]]</f>
        <v>大数据→ WEDATA→ 数据开发平台 WeData</v>
      </c>
      <c r="B172" t="s">
        <v>789</v>
      </c>
      <c r="C172" t="s">
        <v>827</v>
      </c>
      <c r="D172" t="s">
        <v>832</v>
      </c>
      <c r="E172" t="s">
        <v>833</v>
      </c>
      <c r="I172" t="s">
        <v>834</v>
      </c>
      <c r="J172" t="s">
        <v>833</v>
      </c>
      <c r="K172" t="s">
        <v>835</v>
      </c>
      <c r="O172" t="str">
        <v>大数据→ WEDATA→ 数据开发平台 WeData</v>
      </c>
    </row>
    <row r="173" spans="1:15">
      <c r="A173" t="str">
        <f>产品[[#This Row],[产品一级分类]]&amp;"→ "&amp;UPPER(产品[[#This Row],[产品标识]]) &amp; "→ " &amp; 产品[[#This Row],[产品名]]</f>
        <v>大数据→ EP→ 企业画像</v>
      </c>
      <c r="B173" t="s">
        <v>789</v>
      </c>
      <c r="C173" t="s">
        <v>836</v>
      </c>
      <c r="D173" t="s">
        <v>837</v>
      </c>
      <c r="E173" t="s">
        <v>838</v>
      </c>
      <c r="I173" t="s">
        <v>839</v>
      </c>
      <c r="J173" t="s">
        <v>838</v>
      </c>
      <c r="K173" t="s">
        <v>840</v>
      </c>
      <c r="O173" t="str">
        <v>大数据→ EP→ 企业画像</v>
      </c>
    </row>
    <row r="174" spans="1:15">
      <c r="A174" t="str">
        <f>产品[[#This Row],[产品一级分类]]&amp;"→ "&amp;UPPER(产品[[#This Row],[产品标识]]) &amp; "→ " &amp; 产品[[#This Row],[产品名]]</f>
        <v>大数据→ POA→ 腾讯文智公众趋势分析</v>
      </c>
      <c r="B174" t="s">
        <v>789</v>
      </c>
      <c r="C174" t="s">
        <v>836</v>
      </c>
      <c r="D174" t="s">
        <v>841</v>
      </c>
      <c r="E174" t="s">
        <v>842</v>
      </c>
      <c r="I174" t="s">
        <v>843</v>
      </c>
      <c r="J174" t="s">
        <v>842</v>
      </c>
      <c r="K174" t="s">
        <v>844</v>
      </c>
      <c r="O174" t="str">
        <v>大数据→ POA→ 腾讯文智公众趋势分析</v>
      </c>
    </row>
    <row r="175" spans="1:15">
      <c r="A175" t="str">
        <f>产品[[#This Row],[产品一级分类]]&amp;"→ "&amp;UPPER(产品[[#This Row],[产品标识]]) &amp; "→ " &amp; 产品[[#This Row],[产品名]]</f>
        <v>大数据→ TGP→ 腾讯增长平台</v>
      </c>
      <c r="B175" t="s">
        <v>789</v>
      </c>
      <c r="C175" t="s">
        <v>836</v>
      </c>
      <c r="D175" t="s">
        <v>845</v>
      </c>
      <c r="E175" t="s">
        <v>846</v>
      </c>
      <c r="I175" t="s">
        <v>847</v>
      </c>
      <c r="J175" t="s">
        <v>846</v>
      </c>
      <c r="K175" t="s">
        <v>848</v>
      </c>
      <c r="O175" t="str">
        <v>大数据→ TGP→ 腾讯增长平台</v>
      </c>
    </row>
    <row r="176" spans="1:15">
      <c r="A176" t="str">
        <f>产品[[#This Row],[产品一级分类]]&amp;"→ "&amp;UPPER(产品[[#This Row],[产品标识]]) &amp; "→ " &amp; 产品[[#This Row],[产品名]]</f>
        <v>大数据→ TCSPC→ 云安全隐私计算</v>
      </c>
      <c r="B176" t="s">
        <v>789</v>
      </c>
      <c r="C176" t="s">
        <v>836</v>
      </c>
      <c r="D176" t="s">
        <v>849</v>
      </c>
      <c r="E176" t="s">
        <v>850</v>
      </c>
      <c r="I176" t="s">
        <v>851</v>
      </c>
      <c r="J176" t="s">
        <v>850</v>
      </c>
      <c r="K176" t="s">
        <v>852</v>
      </c>
      <c r="O176" t="str">
        <v>大数据→ TCSPC→ 云安全隐私计算</v>
      </c>
    </row>
    <row r="177" spans="1:15">
      <c r="A177" t="str">
        <f>产品[[#This Row],[产品一级分类]]&amp;"→ "&amp;UPPER(产品[[#This Row],[产品标识]]) &amp; "→ " &amp; 产品[[#This Row],[产品名]]</f>
        <v>大数据→ TCS→ 腾讯云搜</v>
      </c>
      <c r="B177" t="s">
        <v>789</v>
      </c>
      <c r="C177" t="s">
        <v>836</v>
      </c>
      <c r="D177" t="s">
        <v>853</v>
      </c>
      <c r="E177" t="s">
        <v>854</v>
      </c>
      <c r="I177" t="s">
        <v>855</v>
      </c>
      <c r="J177" t="s">
        <v>854</v>
      </c>
      <c r="K177" t="s">
        <v>856</v>
      </c>
      <c r="O177" t="str">
        <v>大数据→ TCS→ 腾讯云搜</v>
      </c>
    </row>
    <row r="178" spans="1:15">
      <c r="A178" t="str">
        <f>产品[[#This Row],[产品一级分类]]&amp;"→ "&amp;UPPER(产品[[#This Row],[产品标识]]) &amp; "→ " &amp; 产品[[#This Row],[产品名]]</f>
        <v>大数据→ RAYDATA→ 大数据可视交互系统</v>
      </c>
      <c r="B178" t="s">
        <v>789</v>
      </c>
      <c r="C178" t="s">
        <v>836</v>
      </c>
      <c r="D178" t="s">
        <v>857</v>
      </c>
      <c r="E178" t="s">
        <v>858</v>
      </c>
      <c r="I178" t="s">
        <v>859</v>
      </c>
      <c r="J178" t="s">
        <v>858</v>
      </c>
      <c r="K178" t="s">
        <v>860</v>
      </c>
      <c r="O178" t="str">
        <v>大数据→ RAYDATA→ 大数据可视交互系统</v>
      </c>
    </row>
    <row r="179" spans="1:15">
      <c r="A179" t="str">
        <f>产品[[#This Row],[产品一级分类]]&amp;"→ "&amp;UPPER(产品[[#This Row],[产品标识]]) &amp; "→ " &amp; 产品[[#This Row],[产品名]]</f>
        <v>大数据→ EPO→ 企业舆情</v>
      </c>
      <c r="B179" t="s">
        <v>789</v>
      </c>
      <c r="C179" t="s">
        <v>836</v>
      </c>
      <c r="D179" t="s">
        <v>861</v>
      </c>
      <c r="E179" t="s">
        <v>862</v>
      </c>
      <c r="I179" t="s">
        <v>863</v>
      </c>
      <c r="J179" t="s">
        <v>862</v>
      </c>
      <c r="K179" t="s">
        <v>864</v>
      </c>
      <c r="O179" t="str">
        <v>大数据→ EPO→ 企业舆情</v>
      </c>
    </row>
    <row r="180" spans="1:15">
      <c r="A180" t="str">
        <f>产品[[#This Row],[产品一级分类]]&amp;"→ "&amp;UPPER(产品[[#This Row],[产品标识]]) &amp; "→ " &amp; 产品[[#This Row],[产品名]]</f>
        <v>大数据→ IDA→ 智能数据分析</v>
      </c>
      <c r="B180" t="s">
        <v>789</v>
      </c>
      <c r="C180" t="s">
        <v>865</v>
      </c>
      <c r="D180" t="s">
        <v>866</v>
      </c>
      <c r="E180" t="s">
        <v>867</v>
      </c>
      <c r="I180" t="s">
        <v>868</v>
      </c>
      <c r="J180" t="s">
        <v>867</v>
      </c>
      <c r="K180" t="s">
        <v>869</v>
      </c>
      <c r="O180" t="str">
        <v>大数据→ IDA→ 智能数据分析</v>
      </c>
    </row>
    <row r="181" spans="1:15">
      <c r="A181" t="str">
        <f>产品[[#This Row],[产品一级分类]]&amp;"→ "&amp;UPPER(产品[[#This Row],[产品标识]]) &amp; "→ " &amp; 产品[[#This Row],[产品名]]</f>
        <v>大数据→ IEA→ 产业分析</v>
      </c>
      <c r="B181" t="s">
        <v>789</v>
      </c>
      <c r="C181" t="s">
        <v>865</v>
      </c>
      <c r="D181" t="s">
        <v>870</v>
      </c>
      <c r="E181" t="s">
        <v>871</v>
      </c>
      <c r="I181" t="s">
        <v>872</v>
      </c>
      <c r="J181" t="s">
        <v>871</v>
      </c>
      <c r="K181" t="s">
        <v>873</v>
      </c>
      <c r="O181" t="str">
        <v>大数据→ IEA→ 产业分析</v>
      </c>
    </row>
    <row r="182" spans="1:15">
      <c r="A182" t="str">
        <f>产品[[#This Row],[产品一级分类]]&amp;"→ "&amp;UPPER(产品[[#This Row],[产品标识]]) &amp; "→ " &amp; 产品[[#This Row],[产品名]]</f>
        <v>大数据→ BCDM→ 商机魔方</v>
      </c>
      <c r="B182" t="s">
        <v>789</v>
      </c>
      <c r="C182" t="s">
        <v>865</v>
      </c>
      <c r="D182" t="s">
        <v>874</v>
      </c>
      <c r="E182" t="s">
        <v>875</v>
      </c>
      <c r="I182" t="s">
        <v>876</v>
      </c>
      <c r="J182" t="s">
        <v>875</v>
      </c>
      <c r="K182" t="s">
        <v>877</v>
      </c>
      <c r="O182" t="str">
        <v>大数据→ BCDM→ 商机魔方</v>
      </c>
    </row>
    <row r="183" spans="1:15">
      <c r="A183" t="str">
        <f>产品[[#This Row],[产品一级分类]]&amp;"→ "&amp;UPPER(产品[[#This Row],[产品标识]]) &amp; "→ " &amp; 产品[[#This Row],[产品名]]</f>
        <v>大数据→ BRDM→ 商机雷达</v>
      </c>
      <c r="B183" t="s">
        <v>789</v>
      </c>
      <c r="C183" t="s">
        <v>865</v>
      </c>
      <c r="D183" t="s">
        <v>878</v>
      </c>
      <c r="E183" t="s">
        <v>879</v>
      </c>
      <c r="I183" t="s">
        <v>876</v>
      </c>
      <c r="J183" t="s">
        <v>879</v>
      </c>
      <c r="K183" t="s">
        <v>880</v>
      </c>
      <c r="O183" t="str">
        <v>大数据→ BRDM→ 商机雷达</v>
      </c>
    </row>
    <row r="184" spans="1:15">
      <c r="A184" t="str">
        <f>产品[[#This Row],[产品一级分类]]&amp;"→ "&amp;UPPER(产品[[#This Row],[产品标识]]) &amp; "→ " &amp; 产品[[#This Row],[产品名]]</f>
        <v>人工智能→ TIIA→ 图像分析</v>
      </c>
      <c r="B184" t="s">
        <v>881</v>
      </c>
      <c r="C184" t="s">
        <v>882</v>
      </c>
      <c r="D184" t="s">
        <v>883</v>
      </c>
      <c r="E184" t="s">
        <v>884</v>
      </c>
      <c r="I184" t="s">
        <v>885</v>
      </c>
      <c r="J184" t="s">
        <v>884</v>
      </c>
      <c r="K184" t="s">
        <v>886</v>
      </c>
      <c r="O184" t="str">
        <v>人工智能→ TIIA→ 图像分析</v>
      </c>
    </row>
    <row r="185" spans="1:15">
      <c r="A185" t="str">
        <f>产品[[#This Row],[产品一级分类]]&amp;"→ "&amp;UPPER(产品[[#This Row],[产品标识]]) &amp; "→ " &amp; 产品[[#This Row],[产品名]]</f>
        <v>人工智能→ IIR→ 智能识图</v>
      </c>
      <c r="B185" t="s">
        <v>881</v>
      </c>
      <c r="C185" t="s">
        <v>882</v>
      </c>
      <c r="D185" t="s">
        <v>887</v>
      </c>
      <c r="E185" t="s">
        <v>888</v>
      </c>
      <c r="I185" t="s">
        <v>889</v>
      </c>
      <c r="J185" t="s">
        <v>888</v>
      </c>
      <c r="K185" t="s">
        <v>890</v>
      </c>
      <c r="O185" t="str">
        <v>人工智能→ IIR→ 智能识图</v>
      </c>
    </row>
    <row r="186" spans="1:15">
      <c r="A186" t="str">
        <f>产品[[#This Row],[产品一级分类]]&amp;"→ "&amp;UPPER(产品[[#This Row],[产品标识]]) &amp; "→ " &amp; 产品[[#This Row],[产品名]]</f>
        <v>人工智能→ FACERECOGNITION→ 人脸识别</v>
      </c>
      <c r="B186" t="s">
        <v>881</v>
      </c>
      <c r="C186" t="s">
        <v>891</v>
      </c>
      <c r="D186" t="s">
        <v>891</v>
      </c>
      <c r="E186" t="s">
        <v>892</v>
      </c>
      <c r="I186" t="s">
        <v>893</v>
      </c>
      <c r="J186" t="s">
        <v>892</v>
      </c>
      <c r="K186" t="s">
        <v>894</v>
      </c>
      <c r="O186" t="str">
        <v>人工智能→ FACERECOGNITION→ 人脸识别</v>
      </c>
    </row>
    <row r="187" spans="1:15">
      <c r="A187" t="str">
        <f>产品[[#This Row],[产品一级分类]]&amp;"→ "&amp;UPPER(产品[[#This Row],[产品标识]]) &amp; "→ " &amp; 产品[[#This Row],[产品名]]</f>
        <v>人工智能→ FACEID→ 人脸核身</v>
      </c>
      <c r="B187" t="s">
        <v>881</v>
      </c>
      <c r="C187" t="s">
        <v>891</v>
      </c>
      <c r="D187" t="s">
        <v>895</v>
      </c>
      <c r="E187" t="s">
        <v>896</v>
      </c>
      <c r="I187" t="s">
        <v>897</v>
      </c>
      <c r="J187" t="s">
        <v>896</v>
      </c>
      <c r="K187" t="s">
        <v>898</v>
      </c>
      <c r="O187" t="str">
        <v>人工智能→ FACEID→ 人脸核身</v>
      </c>
    </row>
    <row r="188" spans="1:15">
      <c r="A188" t="str">
        <f>产品[[#This Row],[产品一级分类]]&amp;"→ "&amp;UPPER(产品[[#This Row],[产品标识]]) &amp; "→ " &amp; 产品[[#This Row],[产品名]]</f>
        <v>人工智能→ FRP→ 人脸支付</v>
      </c>
      <c r="B188" t="s">
        <v>881</v>
      </c>
      <c r="C188" t="s">
        <v>891</v>
      </c>
      <c r="D188" t="s">
        <v>899</v>
      </c>
      <c r="E188" t="s">
        <v>900</v>
      </c>
      <c r="I188" t="s">
        <v>901</v>
      </c>
      <c r="J188" t="s">
        <v>900</v>
      </c>
      <c r="K188" t="s">
        <v>902</v>
      </c>
      <c r="O188" t="str">
        <v>人工智能→ FRP→ 人脸支付</v>
      </c>
    </row>
    <row r="189" spans="1:15">
      <c r="A189" t="str">
        <f>产品[[#This Row],[产品一级分类]]&amp;"→ "&amp;UPPER(产品[[#This Row],[产品标识]]) &amp; "→ " &amp; 产品[[#This Row],[产品名]]</f>
        <v>人工智能→ ATDF→ 换脸甄别</v>
      </c>
      <c r="B189" t="s">
        <v>881</v>
      </c>
      <c r="C189" t="s">
        <v>891</v>
      </c>
      <c r="D189" t="s">
        <v>903</v>
      </c>
      <c r="E189" t="s">
        <v>904</v>
      </c>
      <c r="I189" t="s">
        <v>905</v>
      </c>
      <c r="J189" t="s">
        <v>904</v>
      </c>
      <c r="K189" t="s">
        <v>906</v>
      </c>
      <c r="O189" t="str">
        <v>人工智能→ ATDF→ 换脸甄别</v>
      </c>
    </row>
    <row r="190" spans="1:15">
      <c r="A190" t="str">
        <f>产品[[#This Row],[产品一级分类]]&amp;"→ "&amp;UPPER(产品[[#This Row],[产品标识]]) &amp; "→ " &amp; 产品[[#This Row],[产品名]]</f>
        <v>人工智能→ ASR→ 语音识别</v>
      </c>
      <c r="B190" t="s">
        <v>881</v>
      </c>
      <c r="C190" t="s">
        <v>907</v>
      </c>
      <c r="D190" t="s">
        <v>908</v>
      </c>
      <c r="E190" t="s">
        <v>909</v>
      </c>
      <c r="I190" t="s">
        <v>910</v>
      </c>
      <c r="J190" t="s">
        <v>909</v>
      </c>
      <c r="K190" t="s">
        <v>911</v>
      </c>
      <c r="O190" t="str">
        <v>人工智能→ ASR→ 语音识别</v>
      </c>
    </row>
    <row r="191" spans="1:15">
      <c r="A191" t="str">
        <f>产品[[#This Row],[产品一级分类]]&amp;"→ "&amp;UPPER(产品[[#This Row],[产品标识]]) &amp; "→ " &amp; 产品[[#This Row],[产品名]]</f>
        <v>人工智能→ TTS→ 语音合成</v>
      </c>
      <c r="B191" t="s">
        <v>881</v>
      </c>
      <c r="C191" t="s">
        <v>907</v>
      </c>
      <c r="D191" t="s">
        <v>912</v>
      </c>
      <c r="E191" t="s">
        <v>913</v>
      </c>
      <c r="I191" t="s">
        <v>914</v>
      </c>
      <c r="J191" t="s">
        <v>913</v>
      </c>
      <c r="K191" t="s">
        <v>915</v>
      </c>
      <c r="O191" t="str">
        <v>人工智能→ TTS→ 语音合成</v>
      </c>
    </row>
    <row r="192" spans="1:15">
      <c r="A192" t="str">
        <f>产品[[#This Row],[产品一级分类]]&amp;"→ "&amp;UPPER(产品[[#This Row],[产品标识]]) &amp; "→ " &amp; 产品[[#This Row],[产品名]]</f>
        <v>人工智能→ VPR→ 声纹识别</v>
      </c>
      <c r="B192" t="s">
        <v>881</v>
      </c>
      <c r="C192" t="s">
        <v>907</v>
      </c>
      <c r="D192" t="s">
        <v>916</v>
      </c>
      <c r="E192" t="s">
        <v>917</v>
      </c>
      <c r="I192" t="s">
        <v>918</v>
      </c>
      <c r="J192" t="s">
        <v>917</v>
      </c>
      <c r="K192" t="s">
        <v>919</v>
      </c>
      <c r="O192" t="str">
        <v>人工智能→ VPR→ 声纹识别</v>
      </c>
    </row>
    <row r="193" spans="1:15">
      <c r="A193" t="str">
        <f>产品[[#This Row],[产品一级分类]]&amp;"→ "&amp;UPPER(产品[[#This Row],[产品标识]]) &amp; "→ " &amp; 产品[[#This Row],[产品名]]</f>
        <v>人工智能→ TTSW→ 声音工坊</v>
      </c>
      <c r="B193" t="s">
        <v>881</v>
      </c>
      <c r="C193" t="s">
        <v>907</v>
      </c>
      <c r="D193" t="s">
        <v>920</v>
      </c>
      <c r="E193" t="s">
        <v>921</v>
      </c>
      <c r="I193" t="s">
        <v>922</v>
      </c>
      <c r="J193" t="s">
        <v>921</v>
      </c>
      <c r="K193" t="s">
        <v>923</v>
      </c>
      <c r="O193" t="str">
        <v>人工智能→ TTSW→ 声音工坊</v>
      </c>
    </row>
    <row r="194" spans="1:15">
      <c r="A194" t="str">
        <f>产品[[#This Row],[产品一级分类]]&amp;"→ "&amp;UPPER(产品[[#This Row],[产品标识]]) &amp; "→ " &amp; 产品[[#This Row],[产品名]]</f>
        <v>人工智能→ CTTS→ 声音定制</v>
      </c>
      <c r="B194" t="s">
        <v>881</v>
      </c>
      <c r="C194" t="s">
        <v>907</v>
      </c>
      <c r="D194" t="s">
        <v>924</v>
      </c>
      <c r="E194" t="s">
        <v>925</v>
      </c>
      <c r="I194" t="s">
        <v>926</v>
      </c>
      <c r="J194" t="s">
        <v>925</v>
      </c>
      <c r="K194" t="s">
        <v>927</v>
      </c>
      <c r="O194" t="str">
        <v>人工智能→ CTTS→ 声音定制</v>
      </c>
    </row>
    <row r="195" spans="1:15">
      <c r="A195" t="str">
        <f>产品[[#This Row],[产品一级分类]]&amp;"→ "&amp;UPPER(产品[[#This Row],[产品标识]]) &amp; "→ " &amp; 产品[[#This Row],[产品名]]</f>
        <v>人工智能→ TIMATRIX→ 人工智能服务平台</v>
      </c>
      <c r="B195" t="s">
        <v>881</v>
      </c>
      <c r="C195" t="s">
        <v>926</v>
      </c>
      <c r="D195" t="s">
        <v>928</v>
      </c>
      <c r="E195" t="s">
        <v>929</v>
      </c>
      <c r="I195" t="s">
        <v>930</v>
      </c>
      <c r="J195" t="s">
        <v>929</v>
      </c>
      <c r="K195" t="s">
        <v>931</v>
      </c>
      <c r="O195" t="str">
        <v>人工智能→ TIMATRIX→ 人工智能服务平台</v>
      </c>
    </row>
    <row r="196" spans="1:15">
      <c r="A196" t="str">
        <f>产品[[#This Row],[产品一级分类]]&amp;"→ "&amp;UPPER(产品[[#This Row],[产品标识]]) &amp; "→ " &amp; 产品[[#This Row],[产品名]]</f>
        <v>人工智能→ TBP→ 腾讯智能对话平台</v>
      </c>
      <c r="B196" t="s">
        <v>881</v>
      </c>
      <c r="C196" t="s">
        <v>926</v>
      </c>
      <c r="D196" t="s">
        <v>932</v>
      </c>
      <c r="E196" t="s">
        <v>933</v>
      </c>
      <c r="I196" t="s">
        <v>934</v>
      </c>
      <c r="J196" t="s">
        <v>933</v>
      </c>
      <c r="K196" t="s">
        <v>935</v>
      </c>
      <c r="O196" t="str">
        <v>人工智能→ TBP→ 腾讯智能对话平台</v>
      </c>
    </row>
    <row r="197" spans="1:15">
      <c r="A197" t="str">
        <f>产品[[#This Row],[产品一级分类]]&amp;"→ "&amp;UPPER(产品[[#This Row],[产品标识]]) &amp; "→ " &amp; 产品[[#This Row],[产品名]]</f>
        <v>人工智能→ IVH→ IP 虚拟人</v>
      </c>
      <c r="B197" t="s">
        <v>881</v>
      </c>
      <c r="C197" t="s">
        <v>926</v>
      </c>
      <c r="D197" t="s">
        <v>936</v>
      </c>
      <c r="E197" t="s">
        <v>937</v>
      </c>
      <c r="I197" t="s">
        <v>938</v>
      </c>
      <c r="J197" t="s">
        <v>937</v>
      </c>
      <c r="K197" t="s">
        <v>939</v>
      </c>
      <c r="O197" t="str">
        <v>人工智能→ IVH→ IP 虚拟人</v>
      </c>
    </row>
    <row r="198" spans="1:15">
      <c r="A198" t="str">
        <f>产品[[#This Row],[产品一级分类]]&amp;"→ "&amp;UPPER(产品[[#This Row],[产品标识]]) &amp; "→ " &amp; 产品[[#This Row],[产品名]]</f>
        <v>人工智能→ TIONE→ 智能钛机器学习平台</v>
      </c>
      <c r="B198" t="s">
        <v>881</v>
      </c>
      <c r="C198" t="s">
        <v>926</v>
      </c>
      <c r="D198" t="s">
        <v>940</v>
      </c>
      <c r="E198" t="s">
        <v>941</v>
      </c>
      <c r="I198" t="s">
        <v>942</v>
      </c>
      <c r="J198" t="s">
        <v>941</v>
      </c>
      <c r="K198" t="s">
        <v>943</v>
      </c>
      <c r="O198" t="str">
        <v>人工智能→ TIONE→ 智能钛机器学习平台</v>
      </c>
    </row>
    <row r="199" spans="1:15">
      <c r="A199" t="str">
        <f>产品[[#This Row],[产品一级分类]]&amp;"→ "&amp;UPPER(产品[[#This Row],[产品标识]]) &amp; "→ " &amp; 产品[[#This Row],[产品名]]</f>
        <v>人工智能→ TI-EMS→ 智能钛弹性模型服务</v>
      </c>
      <c r="B199" t="s">
        <v>881</v>
      </c>
      <c r="C199" t="s">
        <v>926</v>
      </c>
      <c r="D199" t="s">
        <v>944</v>
      </c>
      <c r="E199" t="s">
        <v>945</v>
      </c>
      <c r="I199" t="s">
        <v>946</v>
      </c>
      <c r="J199" t="s">
        <v>945</v>
      </c>
      <c r="K199" t="s">
        <v>947</v>
      </c>
      <c r="O199" t="str">
        <v>人工智能→ TI-EMS→ 智能钛弹性模型服务</v>
      </c>
    </row>
    <row r="200" spans="1:15">
      <c r="A200" t="str">
        <f>产品[[#This Row],[产品一级分类]]&amp;"→ "&amp;UPPER(产品[[#This Row],[产品标识]]) &amp; "→ " &amp; 产品[[#This Row],[产品名]]</f>
        <v>人工智能→ TI-INSIGHT→ 智能钛工业 AI 平台</v>
      </c>
      <c r="B200" t="s">
        <v>881</v>
      </c>
      <c r="C200" t="s">
        <v>926</v>
      </c>
      <c r="D200" t="s">
        <v>948</v>
      </c>
      <c r="E200" t="s">
        <v>949</v>
      </c>
      <c r="I200" t="s">
        <v>950</v>
      </c>
      <c r="J200" t="s">
        <v>949</v>
      </c>
      <c r="K200" t="s">
        <v>951</v>
      </c>
      <c r="O200" t="str">
        <v>人工智能→ TI-INSIGHT→ 智能钛工业 AI 平台</v>
      </c>
    </row>
    <row r="201" spans="1:15">
      <c r="A201" t="str">
        <f>产品[[#This Row],[产品一级分类]]&amp;"→ "&amp;UPPER(产品[[#This Row],[产品标识]]) &amp; "→ " &amp; 产品[[#This Row],[产品名]]</f>
        <v>人工智能→ NLP→ 自然语言处理</v>
      </c>
      <c r="B201" t="s">
        <v>881</v>
      </c>
      <c r="C201" t="s">
        <v>952</v>
      </c>
      <c r="D201" t="s">
        <v>952</v>
      </c>
      <c r="E201" t="s">
        <v>953</v>
      </c>
      <c r="I201" t="s">
        <v>954</v>
      </c>
      <c r="J201" t="s">
        <v>953</v>
      </c>
      <c r="K201" t="s">
        <v>955</v>
      </c>
      <c r="O201" t="str">
        <v>人工智能→ NLP→ 自然语言处理</v>
      </c>
    </row>
    <row r="202" spans="1:15">
      <c r="A202" t="str">
        <f>产品[[#This Row],[产品一级分类]]&amp;"→ "&amp;UPPER(产品[[#This Row],[产品标识]]) &amp; "→ " &amp; 产品[[#This Row],[产品名]]</f>
        <v>人工智能→ TMT→ 机器翻译</v>
      </c>
      <c r="B202" t="s">
        <v>881</v>
      </c>
      <c r="C202" t="s">
        <v>952</v>
      </c>
      <c r="D202" t="s">
        <v>956</v>
      </c>
      <c r="E202" t="s">
        <v>957</v>
      </c>
      <c r="I202" t="s">
        <v>958</v>
      </c>
      <c r="J202" t="s">
        <v>957</v>
      </c>
      <c r="K202" t="s">
        <v>959</v>
      </c>
      <c r="O202" t="str">
        <v>人工智能→ TMT→ 机器翻译</v>
      </c>
    </row>
    <row r="203" spans="1:15">
      <c r="A203" t="str">
        <f>产品[[#This Row],[产品一级分类]]&amp;"→ "&amp;UPPER(产品[[#This Row],[产品标识]]) &amp; "→ " &amp; 产品[[#This Row],[产品名]]</f>
        <v>人工智能→ TKG→ 腾讯知识图谱</v>
      </c>
      <c r="B203" t="s">
        <v>881</v>
      </c>
      <c r="C203" t="s">
        <v>952</v>
      </c>
      <c r="D203" t="s">
        <v>960</v>
      </c>
      <c r="E203" t="s">
        <v>961</v>
      </c>
      <c r="I203" t="s">
        <v>962</v>
      </c>
      <c r="J203" t="s">
        <v>961</v>
      </c>
      <c r="K203" t="s">
        <v>963</v>
      </c>
      <c r="O203" t="str">
        <v>人工智能→ TKG→ 腾讯知识图谱</v>
      </c>
    </row>
    <row r="204" spans="1:15">
      <c r="A204" t="str">
        <f>产品[[#This Row],[产品一级分类]]&amp;"→ "&amp;UPPER(产品[[#This Row],[产品标识]]) &amp; "→ " &amp; 产品[[#This Row],[产品名]]</f>
        <v>人工智能→ TCEX→ 腾讯云释义</v>
      </c>
      <c r="B204" t="s">
        <v>881</v>
      </c>
      <c r="C204" t="s">
        <v>952</v>
      </c>
      <c r="D204" t="s">
        <v>964</v>
      </c>
      <c r="E204" t="s">
        <v>965</v>
      </c>
      <c r="I204" t="s">
        <v>966</v>
      </c>
      <c r="J204" t="s">
        <v>965</v>
      </c>
      <c r="K204" t="s">
        <v>967</v>
      </c>
      <c r="O204" t="str">
        <v>人工智能→ TCEX→ 腾讯云释义</v>
      </c>
    </row>
    <row r="205" spans="1:15">
      <c r="A205" t="str">
        <f>产品[[#This Row],[产品一级分类]]&amp;"→ "&amp;UPPER(产品[[#This Row],[产品标识]]) &amp; "→ " &amp; 产品[[#This Row],[产品名]]</f>
        <v>人工智能→ XIAOWEI→ 腾讯云小微</v>
      </c>
      <c r="B205" t="s">
        <v>881</v>
      </c>
      <c r="C205" t="s">
        <v>968</v>
      </c>
      <c r="D205" t="s">
        <v>969</v>
      </c>
      <c r="E205" t="s">
        <v>970</v>
      </c>
      <c r="I205" t="s">
        <v>971</v>
      </c>
      <c r="J205" t="s">
        <v>970</v>
      </c>
      <c r="K205" t="s">
        <v>972</v>
      </c>
      <c r="O205" t="str">
        <v>人工智能→ XIAOWEI→ 腾讯云小微</v>
      </c>
    </row>
    <row r="206" spans="1:15">
      <c r="A206" t="str">
        <f>产品[[#This Row],[产品一级分类]]&amp;"→ "&amp;UPPER(产品[[#This Row],[产品标识]]) &amp; "→ " &amp; 产品[[#This Row],[产品名]]</f>
        <v>人工智能→ IHAVA→ 智能硬件 AI 语音助手</v>
      </c>
      <c r="B206" t="s">
        <v>881</v>
      </c>
      <c r="C206" t="s">
        <v>968</v>
      </c>
      <c r="D206" t="s">
        <v>973</v>
      </c>
      <c r="E206" t="s">
        <v>974</v>
      </c>
      <c r="I206" t="s">
        <v>975</v>
      </c>
      <c r="J206" t="s">
        <v>974</v>
      </c>
      <c r="K206" t="s">
        <v>976</v>
      </c>
      <c r="O206" t="str">
        <v>人工智能→ IHAVA→ 智能硬件 AI 语音助手</v>
      </c>
    </row>
    <row r="207" spans="1:15">
      <c r="A207" t="str">
        <f>产品[[#This Row],[产品一级分类]]&amp;"→ "&amp;UPPER(产品[[#This Row],[产品标识]]) &amp; "→ " &amp; 产品[[#This Row],[产品名]]</f>
        <v>人工智能→ ICR→ 对话机器人</v>
      </c>
      <c r="B207" t="s">
        <v>881</v>
      </c>
      <c r="C207" t="s">
        <v>968</v>
      </c>
      <c r="D207" t="s">
        <v>977</v>
      </c>
      <c r="E207" t="s">
        <v>978</v>
      </c>
      <c r="I207" t="s">
        <v>979</v>
      </c>
      <c r="J207" t="s">
        <v>978</v>
      </c>
      <c r="K207" t="s">
        <v>980</v>
      </c>
      <c r="O207" t="str">
        <v>人工智能→ ICR→ 对话机器人</v>
      </c>
    </row>
    <row r="208" spans="1:15">
      <c r="A208" t="str">
        <f>产品[[#This Row],[产品一级分类]]&amp;"→ "&amp;UPPER(产品[[#This Row],[产品标识]]) &amp; "→ " &amp; 产品[[#This Row],[产品名]]</f>
        <v>人工智能→ TSI→ 腾讯同传系统</v>
      </c>
      <c r="B208" t="s">
        <v>881</v>
      </c>
      <c r="C208" t="s">
        <v>968</v>
      </c>
      <c r="D208" t="s">
        <v>981</v>
      </c>
      <c r="E208" t="s">
        <v>982</v>
      </c>
      <c r="I208" t="s">
        <v>983</v>
      </c>
      <c r="J208" t="s">
        <v>982</v>
      </c>
      <c r="K208" t="s">
        <v>984</v>
      </c>
      <c r="O208" t="str">
        <v>人工智能→ TSI→ 腾讯同传系统</v>
      </c>
    </row>
    <row r="209" spans="1:15">
      <c r="A209" t="str">
        <f>产品[[#This Row],[产品一级分类]]&amp;"→ "&amp;UPPER(产品[[#This Row],[产品标识]]) &amp; "→ " &amp; 产品[[#This Row],[产品名]]</f>
        <v>人工智能→ BDA→ 人体分析</v>
      </c>
      <c r="B209" t="s">
        <v>881</v>
      </c>
      <c r="C209" t="s">
        <v>985</v>
      </c>
      <c r="D209" t="s">
        <v>986</v>
      </c>
      <c r="E209" t="s">
        <v>987</v>
      </c>
      <c r="I209" t="s">
        <v>988</v>
      </c>
      <c r="J209" t="s">
        <v>987</v>
      </c>
      <c r="K209" t="s">
        <v>989</v>
      </c>
      <c r="O209" t="str">
        <v>人工智能→ BDA→ 人体分析</v>
      </c>
    </row>
    <row r="210" spans="1:15">
      <c r="A210" t="str">
        <f>产品[[#This Row],[产品一级分类]]&amp;"→ "&amp;UPPER(产品[[#This Row],[产品标识]]) &amp; "→ " &amp; 产品[[#This Row],[产品名]]</f>
        <v>人工智能→ GENERALOCR→ 通用文字识别</v>
      </c>
      <c r="B210" t="s">
        <v>881</v>
      </c>
      <c r="C210" t="s">
        <v>990</v>
      </c>
      <c r="D210" t="s">
        <v>991</v>
      </c>
      <c r="E210" t="s">
        <v>992</v>
      </c>
      <c r="I210" t="s">
        <v>993</v>
      </c>
      <c r="J210" t="s">
        <v>992</v>
      </c>
      <c r="K210" t="s">
        <v>994</v>
      </c>
      <c r="O210" t="str">
        <v>人工智能→ GENERALOCR→ 通用文字识别</v>
      </c>
    </row>
    <row r="211" spans="1:15">
      <c r="A211" t="str">
        <f>产品[[#This Row],[产品一级分类]]&amp;"→ "&amp;UPPER(产品[[#This Row],[产品标识]]) &amp; "→ " &amp; 产品[[#This Row],[产品名]]</f>
        <v>人工智能→ CARDOCR→ 卡证文字识别</v>
      </c>
      <c r="B211" t="s">
        <v>881</v>
      </c>
      <c r="C211" t="s">
        <v>990</v>
      </c>
      <c r="D211" t="s">
        <v>995</v>
      </c>
      <c r="E211" t="s">
        <v>996</v>
      </c>
      <c r="I211" t="s">
        <v>997</v>
      </c>
      <c r="J211" t="s">
        <v>996</v>
      </c>
      <c r="K211" t="s">
        <v>998</v>
      </c>
      <c r="O211" t="str">
        <v>人工智能→ CARDOCR→ 卡证文字识别</v>
      </c>
    </row>
    <row r="212" spans="1:15">
      <c r="A212" t="str">
        <f>产品[[#This Row],[产品一级分类]]&amp;"→ "&amp;UPPER(产品[[#This Row],[产品标识]]) &amp; "→ " &amp; 产品[[#This Row],[产品名]]</f>
        <v>人工智能→ INVOICEOCR→ 票据单据识别</v>
      </c>
      <c r="B212" t="s">
        <v>881</v>
      </c>
      <c r="C212" t="s">
        <v>990</v>
      </c>
      <c r="D212" t="s">
        <v>999</v>
      </c>
      <c r="E212" t="s">
        <v>1000</v>
      </c>
      <c r="I212" t="s">
        <v>1001</v>
      </c>
      <c r="J212" t="s">
        <v>1000</v>
      </c>
      <c r="K212" t="s">
        <v>1002</v>
      </c>
      <c r="O212" t="str">
        <v>人工智能→ INVOICEOCR→ 票据单据识别</v>
      </c>
    </row>
    <row r="213" spans="1:15">
      <c r="A213" t="str">
        <f>产品[[#This Row],[产品一级分类]]&amp;"→ "&amp;UPPER(产品[[#This Row],[产品标识]]) &amp; "→ " &amp; 产品[[#This Row],[产品名]]</f>
        <v>人工智能→ VEHICLEOCR→ 汽车相关识别</v>
      </c>
      <c r="B213" t="s">
        <v>881</v>
      </c>
      <c r="C213" t="s">
        <v>990</v>
      </c>
      <c r="D213" t="s">
        <v>1003</v>
      </c>
      <c r="E213" t="s">
        <v>1004</v>
      </c>
      <c r="I213" t="s">
        <v>1005</v>
      </c>
      <c r="J213" t="s">
        <v>1004</v>
      </c>
      <c r="K213" t="s">
        <v>1006</v>
      </c>
      <c r="O213" t="str">
        <v>人工智能→ VEHICLEOCR→ 汽车相关识别</v>
      </c>
    </row>
    <row r="214" spans="1:15">
      <c r="A214" t="str">
        <f>产品[[#This Row],[产品一级分类]]&amp;"→ "&amp;UPPER(产品[[#This Row],[产品标识]]) &amp; "→ " &amp; 产品[[#This Row],[产品名]]</f>
        <v>人工智能→ DOCUMENTOCR→ 行业文档识别</v>
      </c>
      <c r="B214" t="s">
        <v>881</v>
      </c>
      <c r="C214" t="s">
        <v>990</v>
      </c>
      <c r="D214" t="s">
        <v>1007</v>
      </c>
      <c r="E214" t="s">
        <v>1008</v>
      </c>
      <c r="I214" t="s">
        <v>1009</v>
      </c>
      <c r="J214" t="s">
        <v>1008</v>
      </c>
      <c r="K214" t="s">
        <v>1010</v>
      </c>
      <c r="O214" t="str">
        <v>人工智能→ DOCUMENTOCR→ 行业文档识别</v>
      </c>
    </row>
    <row r="215" spans="1:15">
      <c r="A215" t="str">
        <f>产品[[#This Row],[产品一级分类]]&amp;"→ "&amp;UPPER(产品[[#This Row],[产品标识]]) &amp; "→ " &amp; 产品[[#This Row],[产品名]]</f>
        <v>人工智能→ IS→ 智能扫码</v>
      </c>
      <c r="B215" t="s">
        <v>881</v>
      </c>
      <c r="C215" t="s">
        <v>990</v>
      </c>
      <c r="D215" t="s">
        <v>1011</v>
      </c>
      <c r="E215" t="s">
        <v>1012</v>
      </c>
      <c r="I215" t="s">
        <v>1013</v>
      </c>
      <c r="J215" t="s">
        <v>1012</v>
      </c>
      <c r="K215" t="s">
        <v>1014</v>
      </c>
      <c r="O215" t="str">
        <v>人工智能→ IS→ 智能扫码</v>
      </c>
    </row>
    <row r="216" spans="1:15">
      <c r="A216" t="str">
        <f>产品[[#This Row],[产品一级分类]]&amp;"→ "&amp;UPPER(产品[[#This Row],[产品标识]]) &amp; "→ " &amp; 产品[[#This Row],[产品名]]</f>
        <v>人工智能→ BLV→ 营业执照核验</v>
      </c>
      <c r="B216" t="s">
        <v>881</v>
      </c>
      <c r="C216" t="s">
        <v>990</v>
      </c>
      <c r="D216" t="s">
        <v>1015</v>
      </c>
      <c r="E216" t="s">
        <v>1016</v>
      </c>
      <c r="I216" t="s">
        <v>1017</v>
      </c>
      <c r="J216" t="s">
        <v>1016</v>
      </c>
      <c r="K216" t="s">
        <v>1018</v>
      </c>
      <c r="O216" t="str">
        <v>人工智能→ BLV→ 营业执照核验</v>
      </c>
    </row>
    <row r="217" spans="1:15">
      <c r="A217" t="str">
        <f>产品[[#This Row],[产品一级分类]]&amp;"→ "&amp;UPPER(产品[[#This Row],[产品标识]]) &amp; "→ " &amp; 产品[[#This Row],[产品名]]</f>
        <v>人工智能→ VTIV→ 增值税发票核验</v>
      </c>
      <c r="B217" t="s">
        <v>881</v>
      </c>
      <c r="C217" t="s">
        <v>990</v>
      </c>
      <c r="D217" t="s">
        <v>1019</v>
      </c>
      <c r="E217" t="s">
        <v>1020</v>
      </c>
      <c r="I217" t="s">
        <v>1021</v>
      </c>
      <c r="J217" t="s">
        <v>1020</v>
      </c>
      <c r="K217" t="s">
        <v>1022</v>
      </c>
      <c r="O217" t="str">
        <v>人工智能→ VTIV→ 增值税发票核验</v>
      </c>
    </row>
    <row r="218" spans="1:15">
      <c r="A218" t="str">
        <f>产品[[#This Row],[产品一级分类]]&amp;"→ "&amp;UPPER(产品[[#This Row],[产品标识]]) &amp; "→ " &amp; 产品[[#This Row],[产品名]]</f>
        <v>人工智能→ CUSTOM-OCR→ 自定义模板 OCR</v>
      </c>
      <c r="B218" t="s">
        <v>881</v>
      </c>
      <c r="C218" t="s">
        <v>990</v>
      </c>
      <c r="D218" t="s">
        <v>1023</v>
      </c>
      <c r="E218" t="s">
        <v>1024</v>
      </c>
      <c r="I218" t="s">
        <v>1025</v>
      </c>
      <c r="J218" t="s">
        <v>1024</v>
      </c>
      <c r="K218" t="s">
        <v>1026</v>
      </c>
      <c r="O218" t="str">
        <v>人工智能→ CUSTOM-OCR→ 自定义模板 OCR</v>
      </c>
    </row>
    <row r="219" spans="1:15">
      <c r="A219" t="str">
        <f>产品[[#This Row],[产品一级分类]]&amp;"→ "&amp;UPPER(产品[[#This Row],[产品标识]]) &amp; "→ " &amp; 产品[[#This Row],[产品名]]</f>
        <v>人工智能→ FACEFUSION→ 人脸融合</v>
      </c>
      <c r="B219" t="s">
        <v>881</v>
      </c>
      <c r="C219" t="s">
        <v>1027</v>
      </c>
      <c r="D219" t="s">
        <v>1028</v>
      </c>
      <c r="E219" t="s">
        <v>1029</v>
      </c>
      <c r="I219" t="s">
        <v>1030</v>
      </c>
      <c r="J219" t="s">
        <v>1029</v>
      </c>
      <c r="K219" t="s">
        <v>1031</v>
      </c>
      <c r="O219" t="str">
        <v>人工智能→ FACEFUSION→ 人脸融合</v>
      </c>
    </row>
    <row r="220" spans="1:15">
      <c r="A220" t="str">
        <f>产品[[#This Row],[产品一级分类]]&amp;"→ "&amp;UPPER(产品[[#This Row],[产品标识]]) &amp; "→ " &amp; 产品[[#This Row],[产品名]]</f>
        <v>人工智能→ FMU→ 人脸试妆</v>
      </c>
      <c r="B220" t="s">
        <v>881</v>
      </c>
      <c r="C220" t="s">
        <v>1027</v>
      </c>
      <c r="D220" t="s">
        <v>1032</v>
      </c>
      <c r="E220" t="s">
        <v>1033</v>
      </c>
      <c r="I220" t="s">
        <v>1034</v>
      </c>
      <c r="J220" t="s">
        <v>1033</v>
      </c>
      <c r="K220" t="s">
        <v>1035</v>
      </c>
      <c r="O220" t="str">
        <v>人工智能→ FMU→ 人脸试妆</v>
      </c>
    </row>
    <row r="221" spans="1:15">
      <c r="A221" t="str">
        <f>产品[[#This Row],[产品一级分类]]&amp;"→ "&amp;UPPER(产品[[#This Row],[产品标识]]) &amp; "→ " &amp; 产品[[#This Row],[产品名]]</f>
        <v>人工智能→ FT→ 人像变换</v>
      </c>
      <c r="B221" t="s">
        <v>881</v>
      </c>
      <c r="C221" t="s">
        <v>1027</v>
      </c>
      <c r="D221" t="s">
        <v>1036</v>
      </c>
      <c r="E221" t="s">
        <v>1037</v>
      </c>
      <c r="I221" t="s">
        <v>1038</v>
      </c>
      <c r="J221" t="s">
        <v>1037</v>
      </c>
      <c r="K221" t="s">
        <v>1039</v>
      </c>
      <c r="O221" t="str">
        <v>人工智能→ FT→ 人像变换</v>
      </c>
    </row>
    <row r="222" spans="1:15">
      <c r="A222" t="str">
        <f>产品[[#This Row],[产品一级分类]]&amp;"→ "&amp;UPPER(产品[[#This Row],[产品标识]]) &amp; "→ " &amp; 产品[[#This Row],[产品名]]</f>
        <v>人工智能→ GR→ 手势识别</v>
      </c>
      <c r="B222" t="s">
        <v>881</v>
      </c>
      <c r="C222" t="s">
        <v>1027</v>
      </c>
      <c r="D222" t="s">
        <v>1040</v>
      </c>
      <c r="E222" t="s">
        <v>1041</v>
      </c>
      <c r="I222" t="s">
        <v>1042</v>
      </c>
      <c r="J222" t="s">
        <v>1041</v>
      </c>
      <c r="K222" t="s">
        <v>1043</v>
      </c>
      <c r="O222" t="str">
        <v>人工智能→ GR→ 手势识别</v>
      </c>
    </row>
    <row r="223" spans="1:15">
      <c r="A223" t="str">
        <f>产品[[#This Row],[产品一级分类]]&amp;"→ "&amp;UPPER(产品[[#This Row],[产品标识]]) &amp; "→ " &amp; 产品[[#This Row],[产品名]]</f>
        <v>人工智能→ CII→ 智能保险助手</v>
      </c>
      <c r="B223" t="s">
        <v>881</v>
      </c>
      <c r="C223" t="s">
        <v>1044</v>
      </c>
      <c r="D223" t="s">
        <v>1045</v>
      </c>
      <c r="E223" t="s">
        <v>1046</v>
      </c>
      <c r="I223" t="s">
        <v>1047</v>
      </c>
      <c r="J223" t="s">
        <v>1046</v>
      </c>
      <c r="K223" t="s">
        <v>1048</v>
      </c>
      <c r="O223" t="str">
        <v>人工智能→ CII→ 智能保险助手</v>
      </c>
    </row>
    <row r="224" spans="1:15">
      <c r="A224" t="str">
        <f>产品[[#This Row],[产品一级分类]]&amp;"→ "&amp;UPPER(产品[[#This Row],[产品标识]]) &amp; "→ " &amp; 产品[[#This Row],[产品名]]</f>
        <v>物联网→ IOTEXPLORER→ 物联网开发平台</v>
      </c>
      <c r="B224" t="s">
        <v>1049</v>
      </c>
      <c r="C224" t="s">
        <v>1050</v>
      </c>
      <c r="D224" t="s">
        <v>1051</v>
      </c>
      <c r="E224" t="s">
        <v>1052</v>
      </c>
      <c r="I224" t="s">
        <v>1053</v>
      </c>
      <c r="J224" t="s">
        <v>1052</v>
      </c>
      <c r="K224" t="s">
        <v>1054</v>
      </c>
      <c r="O224" t="str">
        <v>物联网→ IOTEXPLORER→ 物联网开发平台</v>
      </c>
    </row>
    <row r="225" spans="1:15">
      <c r="A225" t="str">
        <f>产品[[#This Row],[产品一级分类]]&amp;"→ "&amp;UPPER(产品[[#This Row],[产品标识]]) &amp; "→ " &amp; 产品[[#This Row],[产品名]]</f>
        <v>物联网→ IOTENABLE→ 物联使能</v>
      </c>
      <c r="B225" t="s">
        <v>1049</v>
      </c>
      <c r="C225" t="s">
        <v>1050</v>
      </c>
      <c r="D225" t="s">
        <v>1055</v>
      </c>
      <c r="E225" t="s">
        <v>1056</v>
      </c>
      <c r="I225" t="s">
        <v>1057</v>
      </c>
      <c r="J225" t="s">
        <v>1056</v>
      </c>
      <c r="K225" t="s">
        <v>1058</v>
      </c>
      <c r="O225" t="str">
        <v>物联网→ IOTENABLE→ 物联使能</v>
      </c>
    </row>
    <row r="226" spans="1:15">
      <c r="A226" t="str">
        <f>产品[[#This Row],[产品一级分类]]&amp;"→ "&amp;UPPER(产品[[#This Row],[产品标识]]) &amp; "→ " &amp; 产品[[#This Row],[产品名]]</f>
        <v>物联网→ IOT-VIDEO-INDUSTRY→ 物联网智能视频服务(行业版)</v>
      </c>
      <c r="B226" t="s">
        <v>1049</v>
      </c>
      <c r="C226" t="s">
        <v>1059</v>
      </c>
      <c r="D226" t="s">
        <v>1060</v>
      </c>
      <c r="E226" t="s">
        <v>1061</v>
      </c>
      <c r="I226" t="s">
        <v>1062</v>
      </c>
      <c r="J226" t="s">
        <v>1061</v>
      </c>
      <c r="K226" t="s">
        <v>1063</v>
      </c>
      <c r="O226" t="str">
        <v>物联网→ IOT-VIDEO-INDUSTRY→ 物联网智能视频服务(行业版)</v>
      </c>
    </row>
    <row r="227" spans="1:15">
      <c r="A227" t="str">
        <f>产品[[#This Row],[产品一级分类]]&amp;"→ "&amp;UPPER(产品[[#This Row],[产品标识]]) &amp; "→ " &amp; 产品[[#This Row],[产品名]]</f>
        <v>物联网→ IOT-VIDEO→ 物联网智能视频服务(消费版)</v>
      </c>
      <c r="B227" t="s">
        <v>1049</v>
      </c>
      <c r="C227" t="s">
        <v>1059</v>
      </c>
      <c r="D227" t="s">
        <v>1064</v>
      </c>
      <c r="E227" t="s">
        <v>1065</v>
      </c>
      <c r="I227" t="s">
        <v>1066</v>
      </c>
      <c r="J227" t="s">
        <v>1065</v>
      </c>
      <c r="K227" t="s">
        <v>1067</v>
      </c>
      <c r="O227" t="str">
        <v>物联网→ IOT-VIDEO→ 物联网智能视频服务(消费版)</v>
      </c>
    </row>
    <row r="228" spans="1:15">
      <c r="A228" t="str">
        <f>产品[[#This Row],[产品一级分类]]&amp;"→ "&amp;UPPER(产品[[#This Row],[产品标识]]) &amp; "→ " &amp; 产品[[#This Row],[产品名]]</f>
        <v>物联网→ IOTHUB→ 物联网通信</v>
      </c>
      <c r="B228" t="s">
        <v>1049</v>
      </c>
      <c r="C228" t="s">
        <v>1059</v>
      </c>
      <c r="D228" t="s">
        <v>1068</v>
      </c>
      <c r="E228" t="s">
        <v>1069</v>
      </c>
      <c r="I228" t="s">
        <v>1070</v>
      </c>
      <c r="J228" t="s">
        <v>1069</v>
      </c>
      <c r="K228" t="s">
        <v>1071</v>
      </c>
      <c r="O228" t="str">
        <v>物联网→ IOTHUB→ 物联网通信</v>
      </c>
    </row>
    <row r="229" spans="1:15">
      <c r="A229" t="str">
        <f>产品[[#This Row],[产品一级分类]]&amp;"→ "&amp;UPPER(产品[[#This Row],[产品标识]]) &amp; "→ " &amp; 产品[[#This Row],[产品名]]</f>
        <v>物联网→ TOS-TINY→ 腾讯物联网终端操作系统</v>
      </c>
      <c r="B229" t="s">
        <v>1049</v>
      </c>
      <c r="C229" t="s">
        <v>1059</v>
      </c>
      <c r="D229" t="s">
        <v>1072</v>
      </c>
      <c r="E229" t="s">
        <v>1073</v>
      </c>
      <c r="I229" t="s">
        <v>1074</v>
      </c>
      <c r="J229" t="s">
        <v>1073</v>
      </c>
      <c r="K229" t="s">
        <v>1075</v>
      </c>
      <c r="O229" t="str">
        <v>物联网→ TOS-TINY→ 腾讯物联网终端操作系统</v>
      </c>
    </row>
    <row r="230" spans="1:15">
      <c r="A230" t="str">
        <f>产品[[#This Row],[产品一级分类]]&amp;"→ "&amp;UPPER(产品[[#This Row],[产品标识]]) &amp; "→ " &amp; 产品[[#This Row],[产品名]]</f>
        <v>物联网→ IOTLINK→ 物联卡</v>
      </c>
      <c r="B230" t="s">
        <v>1049</v>
      </c>
      <c r="C230" t="s">
        <v>1076</v>
      </c>
      <c r="D230" t="s">
        <v>1077</v>
      </c>
      <c r="E230" t="s">
        <v>1078</v>
      </c>
      <c r="I230" t="s">
        <v>1079</v>
      </c>
      <c r="J230" t="s">
        <v>1078</v>
      </c>
      <c r="K230" t="s">
        <v>1080</v>
      </c>
      <c r="O230" t="str">
        <v>物联网→ IOTLINK→ 物联卡</v>
      </c>
    </row>
    <row r="231" spans="1:15">
      <c r="A231" t="str">
        <f>产品[[#This Row],[产品一级分类]]&amp;"→ "&amp;UPPER(产品[[#This Row],[产品标识]]) &amp; "→ " &amp; 产品[[#This Row],[产品名]]</f>
        <v>物联网→ LPWA→ LPWA 物联网络</v>
      </c>
      <c r="B231" t="s">
        <v>1049</v>
      </c>
      <c r="C231" t="s">
        <v>1076</v>
      </c>
      <c r="D231" t="s">
        <v>1081</v>
      </c>
      <c r="E231" t="s">
        <v>1082</v>
      </c>
      <c r="I231" t="s">
        <v>1083</v>
      </c>
      <c r="J231" t="s">
        <v>1082</v>
      </c>
      <c r="K231" t="s">
        <v>1084</v>
      </c>
      <c r="O231" t="str">
        <v>物联网→ LPWA→ LPWA 物联网络</v>
      </c>
    </row>
    <row r="232" spans="1:15">
      <c r="A232" t="str">
        <f>产品[[#This Row],[产品一级分类]]&amp;"→ "&amp;UPPER(产品[[#This Row],[产品标识]]) &amp; "→ " &amp; 产品[[#This Row],[产品名]]</f>
        <v>物联网→ IOTTID→ 物联网设备身份认证</v>
      </c>
      <c r="B232" t="s">
        <v>1049</v>
      </c>
      <c r="C232" t="s">
        <v>1085</v>
      </c>
      <c r="D232" t="s">
        <v>1086</v>
      </c>
      <c r="E232" t="s">
        <v>1087</v>
      </c>
      <c r="I232" t="s">
        <v>1088</v>
      </c>
      <c r="J232" t="s">
        <v>1087</v>
      </c>
      <c r="K232" t="s">
        <v>1089</v>
      </c>
      <c r="O232" t="str">
        <v>物联网→ IOTTID→ 物联网设备身份认证</v>
      </c>
    </row>
    <row r="233" spans="1:15">
      <c r="A233" t="str">
        <f>产品[[#This Row],[产品一级分类]]&amp;"→ "&amp;UPPER(产品[[#This Row],[产品标识]]) &amp; "→ " &amp; 产品[[#This Row],[产品名]]</f>
        <v>企业应用与云通信→ DOMAIN→ 域名注册</v>
      </c>
      <c r="B233" t="s">
        <v>1090</v>
      </c>
      <c r="C233" t="s">
        <v>1091</v>
      </c>
      <c r="D233" t="s">
        <v>1092</v>
      </c>
      <c r="E233" t="s">
        <v>1093</v>
      </c>
      <c r="I233" t="s">
        <v>1094</v>
      </c>
      <c r="J233" t="s">
        <v>1093</v>
      </c>
      <c r="K233" t="s">
        <v>1095</v>
      </c>
      <c r="O233" t="str">
        <v>企业应用与云通信→ DOMAIN→ 域名注册</v>
      </c>
    </row>
    <row r="234" spans="1:15">
      <c r="A234" t="str">
        <f>产品[[#This Row],[产品一级分类]]&amp;"→ "&amp;UPPER(产品[[#This Row],[产品标识]]) &amp; "→ " &amp; 产品[[#This Row],[产品名]]</f>
        <v>企业应用与云通信→ CNS→ DNS 解析 DNSPod</v>
      </c>
      <c r="B234" t="s">
        <v>1090</v>
      </c>
      <c r="C234" t="s">
        <v>1091</v>
      </c>
      <c r="D234" t="s">
        <v>1096</v>
      </c>
      <c r="E234" t="s">
        <v>1097</v>
      </c>
      <c r="I234" t="s">
        <v>1098</v>
      </c>
      <c r="J234" t="s">
        <v>1097</v>
      </c>
      <c r="K234" t="s">
        <v>1099</v>
      </c>
      <c r="O234" t="str">
        <v>企业应用与云通信→ CNS→ DNS 解析 DNSPod</v>
      </c>
    </row>
    <row r="235" spans="1:15">
      <c r="A235" t="str">
        <f>产品[[#This Row],[产品一级分类]]&amp;"→ "&amp;UPPER(产品[[#This Row],[产品标识]]) &amp; "→ " &amp; 产品[[#This Row],[产品名]]</f>
        <v>企业应用与云通信→ BA→ 网站备案</v>
      </c>
      <c r="B235" t="s">
        <v>1090</v>
      </c>
      <c r="C235" t="s">
        <v>1091</v>
      </c>
      <c r="D235" t="s">
        <v>1100</v>
      </c>
      <c r="E235" t="s">
        <v>1101</v>
      </c>
      <c r="I235" t="s">
        <v>1102</v>
      </c>
      <c r="J235" t="s">
        <v>1101</v>
      </c>
      <c r="K235" t="s">
        <v>1103</v>
      </c>
      <c r="O235" t="str">
        <v>企业应用与云通信→ BA→ 网站备案</v>
      </c>
    </row>
    <row r="236" spans="1:15">
      <c r="A236" t="str">
        <f>产品[[#This Row],[产品一级分类]]&amp;"→ "&amp;UPPER(产品[[#This Row],[产品标识]]) &amp; "→ " &amp; 产品[[#This Row],[产品名]]</f>
        <v>企业应用与云通信→ SSL→ SSL 证书</v>
      </c>
      <c r="B236" t="s">
        <v>1090</v>
      </c>
      <c r="C236" t="s">
        <v>1091</v>
      </c>
      <c r="D236" t="s">
        <v>1104</v>
      </c>
      <c r="E236" t="s">
        <v>1105</v>
      </c>
      <c r="G236" t="s">
        <v>115</v>
      </c>
      <c r="I236" t="s">
        <v>1106</v>
      </c>
      <c r="J236" t="s">
        <v>1105</v>
      </c>
      <c r="K236" t="s">
        <v>1107</v>
      </c>
      <c r="O236" t="str">
        <v>企业应用与云通信→ SSL→ SSL 证书</v>
      </c>
    </row>
    <row r="237" spans="1:15">
      <c r="A237" t="str">
        <f>产品[[#This Row],[产品一级分类]]&amp;"→ "&amp;UPPER(产品[[#This Row],[产品标识]]) &amp; "→ " &amp; 产品[[#This Row],[产品名]]</f>
        <v>企业应用与云通信→ SSLPOD→ 证书监控 SSLPod</v>
      </c>
      <c r="B237" t="s">
        <v>1090</v>
      </c>
      <c r="C237" t="s">
        <v>1091</v>
      </c>
      <c r="D237" t="s">
        <v>1108</v>
      </c>
      <c r="E237" t="s">
        <v>1109</v>
      </c>
      <c r="I237" t="s">
        <v>1110</v>
      </c>
      <c r="J237" t="s">
        <v>1109</v>
      </c>
      <c r="K237" t="s">
        <v>1111</v>
      </c>
      <c r="O237" t="str">
        <v>企业应用与云通信→ SSLPOD→ 证书监控 SSLPod</v>
      </c>
    </row>
    <row r="238" spans="1:15">
      <c r="A238" t="str">
        <f>产品[[#This Row],[产品一级分类]]&amp;"→ "&amp;UPPER(产品[[#This Row],[产品标识]]) &amp; "→ " &amp; 产品[[#This Row],[产品名]]</f>
        <v>企业应用与云通信→ HTTPDNS→ 移动解析 HTTPDNS</v>
      </c>
      <c r="B238" t="s">
        <v>1090</v>
      </c>
      <c r="C238" t="s">
        <v>1091</v>
      </c>
      <c r="D238" t="s">
        <v>1112</v>
      </c>
      <c r="E238" t="s">
        <v>1113</v>
      </c>
      <c r="I238" t="s">
        <v>1114</v>
      </c>
      <c r="J238" t="s">
        <v>1113</v>
      </c>
      <c r="K238" t="s">
        <v>1115</v>
      </c>
      <c r="O238" t="str">
        <v>企业应用与云通信→ HTTPDNS→ 移动解析 HTTPDNS</v>
      </c>
    </row>
    <row r="239" spans="1:15">
      <c r="A239" t="str">
        <f>产品[[#This Row],[产品一级分类]]&amp;"→ "&amp;UPPER(产品[[#This Row],[产品标识]]) &amp; "→ " &amp; 产品[[#This Row],[产品名]]</f>
        <v>企业应用与云通信→ TOOLS→ 检测工具</v>
      </c>
      <c r="B239" t="s">
        <v>1090</v>
      </c>
      <c r="C239" t="s">
        <v>1091</v>
      </c>
      <c r="D239" t="s">
        <v>1116</v>
      </c>
      <c r="E239" t="s">
        <v>1117</v>
      </c>
      <c r="I239" t="s">
        <v>1118</v>
      </c>
      <c r="J239" t="s">
        <v>1117</v>
      </c>
      <c r="K239" t="s">
        <v>1119</v>
      </c>
      <c r="O239" t="str">
        <v>企业应用与云通信→ TOOLS→ 检测工具</v>
      </c>
    </row>
    <row r="240" spans="1:15">
      <c r="A240" t="str">
        <f>产品[[#This Row],[产品一级分类]]&amp;"→ "&amp;UPPER(产品[[#This Row],[产品标识]]) &amp; "→ " &amp; 产品[[#This Row],[产品名]]</f>
        <v>企业应用与云通信→ PRIVATEDNS→ 私有域解析 Private DNS</v>
      </c>
      <c r="B240" t="s">
        <v>1090</v>
      </c>
      <c r="C240" t="s">
        <v>1091</v>
      </c>
      <c r="D240" t="s">
        <v>1120</v>
      </c>
      <c r="E240" t="s">
        <v>1121</v>
      </c>
      <c r="G240" t="s">
        <v>115</v>
      </c>
      <c r="I240" t="s">
        <v>1122</v>
      </c>
      <c r="J240" t="s">
        <v>1121</v>
      </c>
      <c r="K240" t="s">
        <v>1123</v>
      </c>
      <c r="O240" t="str">
        <v>企业应用与云通信→ PRIVATEDNS→ 私有域解析 Private DNS</v>
      </c>
    </row>
    <row r="241" spans="1:15">
      <c r="A241" t="str">
        <f>产品[[#This Row],[产品一级分类]]&amp;"→ "&amp;UPPER(产品[[#This Row],[产品标识]]) &amp; "→ " &amp; 产品[[#This Row],[产品名]]</f>
        <v>企业应用与云通信→ CSC→ 代码签名证书</v>
      </c>
      <c r="B241" t="s">
        <v>1090</v>
      </c>
      <c r="C241" t="s">
        <v>1091</v>
      </c>
      <c r="D241" t="s">
        <v>1124</v>
      </c>
      <c r="E241" t="s">
        <v>1125</v>
      </c>
      <c r="I241" t="s">
        <v>1126</v>
      </c>
      <c r="J241" t="s">
        <v>1125</v>
      </c>
      <c r="K241" t="s">
        <v>1127</v>
      </c>
      <c r="O241" t="str">
        <v>企业应用与云通信→ CSC→ 代码签名证书</v>
      </c>
    </row>
    <row r="242" spans="1:15">
      <c r="A242" t="str">
        <f>产品[[#This Row],[产品一级分类]]&amp;"→ "&amp;UPPER(产品[[#This Row],[产品标识]]) &amp; "→ " &amp; 产品[[#This Row],[产品名]]</f>
        <v>企业应用与云通信→ DISCUZ→ Discuz!</v>
      </c>
      <c r="B242" t="s">
        <v>1090</v>
      </c>
      <c r="C242" t="s">
        <v>1091</v>
      </c>
      <c r="D242" t="s">
        <v>1128</v>
      </c>
      <c r="E242" t="s">
        <v>1129</v>
      </c>
      <c r="I242" t="s">
        <v>1130</v>
      </c>
      <c r="J242" t="s">
        <v>1129</v>
      </c>
      <c r="K242" t="s">
        <v>1131</v>
      </c>
      <c r="O242" t="str">
        <v>企业应用与云通信→ DISCUZ→ Discuz!</v>
      </c>
    </row>
    <row r="243" spans="1:15">
      <c r="A243" t="str">
        <f>产品[[#This Row],[产品一级分类]]&amp;"→ "&amp;UPPER(产品[[#This Row],[产品标识]]) &amp; "→ " &amp; 产品[[#This Row],[产品名]]</f>
        <v>企业应用与云通信→ TDCP→ 云证通</v>
      </c>
      <c r="B243" t="s">
        <v>1090</v>
      </c>
      <c r="C243" t="s">
        <v>1091</v>
      </c>
      <c r="D243" t="s">
        <v>1132</v>
      </c>
      <c r="E243" t="s">
        <v>1133</v>
      </c>
      <c r="I243" t="s">
        <v>1134</v>
      </c>
      <c r="J243" t="s">
        <v>1133</v>
      </c>
      <c r="K243" t="s">
        <v>1135</v>
      </c>
      <c r="O243" t="str">
        <v>企业应用与云通信→ TDCP→ 云证通</v>
      </c>
    </row>
    <row r="244" spans="1:15">
      <c r="A244" t="str">
        <f>产品[[#This Row],[产品一级分类]]&amp;"→ "&amp;UPPER(产品[[#This Row],[产品标识]]) &amp; "→ " &amp; 产品[[#This Row],[产品名]]</f>
        <v>企业应用与云通信→ IM→ 即时通信 IM</v>
      </c>
      <c r="B244" t="s">
        <v>1090</v>
      </c>
      <c r="C244" t="s">
        <v>1136</v>
      </c>
      <c r="D244" t="s">
        <v>1137</v>
      </c>
      <c r="E244" t="s">
        <v>1138</v>
      </c>
      <c r="G244" t="s">
        <v>115</v>
      </c>
      <c r="I244" t="s">
        <v>1139</v>
      </c>
      <c r="J244" t="s">
        <v>1138</v>
      </c>
      <c r="K244" t="s">
        <v>1140</v>
      </c>
      <c r="O244" t="str">
        <v>企业应用与云通信→ IM→ 即时通信 IM</v>
      </c>
    </row>
    <row r="245" spans="1:15">
      <c r="A245" t="str">
        <f>产品[[#This Row],[产品一级分类]]&amp;"→ "&amp;UPPER(产品[[#This Row],[产品标识]]) &amp; "→ " &amp; 产品[[#This Row],[产品名]]</f>
        <v>企业应用与云通信→ TPNS→ 移动推送 TPNS</v>
      </c>
      <c r="B245" t="s">
        <v>1090</v>
      </c>
      <c r="C245" t="s">
        <v>1136</v>
      </c>
      <c r="D245" t="s">
        <v>1141</v>
      </c>
      <c r="E245" t="s">
        <v>1142</v>
      </c>
      <c r="I245" t="s">
        <v>1143</v>
      </c>
      <c r="J245" t="s">
        <v>1142</v>
      </c>
      <c r="K245" t="s">
        <v>1144</v>
      </c>
      <c r="O245" t="str">
        <v>企业应用与云通信→ TPNS→ 移动推送 TPNS</v>
      </c>
    </row>
    <row r="246" spans="1:15">
      <c r="A246" t="str">
        <f>产品[[#This Row],[产品一级分类]]&amp;"→ "&amp;UPPER(产品[[#This Row],[产品标识]]) &amp; "→ " &amp; 产品[[#This Row],[产品名]]</f>
        <v>企业应用与云通信→ SMS→ 短信</v>
      </c>
      <c r="B246" t="s">
        <v>1090</v>
      </c>
      <c r="C246" t="s">
        <v>1136</v>
      </c>
      <c r="D246" t="s">
        <v>1145</v>
      </c>
      <c r="E246" t="s">
        <v>1146</v>
      </c>
      <c r="G246" t="s">
        <v>115</v>
      </c>
      <c r="I246" t="s">
        <v>1147</v>
      </c>
      <c r="J246" t="s">
        <v>1146</v>
      </c>
      <c r="K246" t="s">
        <v>1148</v>
      </c>
      <c r="O246" t="str">
        <v>企业应用与云通信→ SMS→ 短信</v>
      </c>
    </row>
    <row r="247" spans="1:15">
      <c r="A247" t="str">
        <f>产品[[#This Row],[产品一级分类]]&amp;"→ "&amp;UPPER(产品[[#This Row],[产品标识]]) &amp; "→ " &amp; 产品[[#This Row],[产品名]]</f>
        <v>企业应用与云通信→ VMS→ 语音消息</v>
      </c>
      <c r="B247" t="s">
        <v>1090</v>
      </c>
      <c r="C247" t="s">
        <v>1136</v>
      </c>
      <c r="D247" t="s">
        <v>1149</v>
      </c>
      <c r="E247" t="s">
        <v>1150</v>
      </c>
      <c r="I247" t="s">
        <v>1151</v>
      </c>
      <c r="J247" t="s">
        <v>1150</v>
      </c>
      <c r="K247" t="s">
        <v>1152</v>
      </c>
      <c r="O247" t="str">
        <v>企业应用与云通信→ VMS→ 语音消息</v>
      </c>
    </row>
    <row r="248" spans="1:15">
      <c r="A248" t="str">
        <f>产品[[#This Row],[产品一级分类]]&amp;"→ "&amp;UPPER(产品[[#This Row],[产品标识]]) &amp; "→ " &amp; 产品[[#This Row],[产品名]]</f>
        <v>企业应用与云通信→ SES→ 邮件推送</v>
      </c>
      <c r="B248" t="s">
        <v>1090</v>
      </c>
      <c r="C248" t="s">
        <v>1136</v>
      </c>
      <c r="D248" t="s">
        <v>1153</v>
      </c>
      <c r="E248" t="s">
        <v>1154</v>
      </c>
      <c r="I248" t="s">
        <v>1155</v>
      </c>
      <c r="J248" t="s">
        <v>1154</v>
      </c>
      <c r="K248" t="s">
        <v>1156</v>
      </c>
      <c r="O248" t="str">
        <v>企业应用与云通信→ SES→ 邮件推送</v>
      </c>
    </row>
    <row r="249" spans="1:15">
      <c r="A249" t="str">
        <f>产品[[#This Row],[产品一级分类]]&amp;"→ "&amp;UPPER(产品[[#This Row],[产品标识]]) &amp; "→ " &amp; 产品[[#This Row],[产品名]]</f>
        <v>企业应用与云通信→ NVS→ 号码认证</v>
      </c>
      <c r="B249" t="s">
        <v>1090</v>
      </c>
      <c r="C249" t="s">
        <v>1136</v>
      </c>
      <c r="D249" t="s">
        <v>1157</v>
      </c>
      <c r="E249" t="s">
        <v>1158</v>
      </c>
      <c r="I249" t="s">
        <v>1159</v>
      </c>
      <c r="J249" t="s">
        <v>1158</v>
      </c>
      <c r="K249" t="s">
        <v>1160</v>
      </c>
      <c r="O249" t="str">
        <v>企业应用与云通信→ NVS→ 号码认证</v>
      </c>
    </row>
    <row r="250" spans="1:15">
      <c r="A250" t="str">
        <f>产品[[#This Row],[产品一级分类]]&amp;"→ "&amp;UPPER(产品[[#This Row],[产品标识]]) &amp; "→ " &amp; 产品[[#This Row],[产品名]]</f>
        <v>企业应用与云通信→ MNA→ 移动网络加速</v>
      </c>
      <c r="B250" t="s">
        <v>1090</v>
      </c>
      <c r="C250" t="s">
        <v>1136</v>
      </c>
      <c r="D250" t="s">
        <v>1161</v>
      </c>
      <c r="E250" t="s">
        <v>1162</v>
      </c>
      <c r="I250" t="s">
        <v>1163</v>
      </c>
      <c r="J250" t="s">
        <v>1162</v>
      </c>
      <c r="K250" t="s">
        <v>1164</v>
      </c>
      <c r="O250" t="str">
        <v>企业应用与云通信→ MNA→ 移动网络加速</v>
      </c>
    </row>
    <row r="251" spans="1:15">
      <c r="A251" t="str">
        <f>产品[[#This Row],[产品一级分类]]&amp;"→ "&amp;UPPER(产品[[#This Row],[产品标识]]) &amp; "→ " &amp; 产品[[#This Row],[产品名]]</f>
        <v>企业应用与云通信→ TBAAS→ TBaaS</v>
      </c>
      <c r="B251" t="s">
        <v>1090</v>
      </c>
      <c r="C251" t="s">
        <v>1165</v>
      </c>
      <c r="D251" t="s">
        <v>1166</v>
      </c>
      <c r="E251" t="s">
        <v>1167</v>
      </c>
      <c r="I251" t="s">
        <v>1168</v>
      </c>
      <c r="J251" t="s">
        <v>1167</v>
      </c>
      <c r="K251" t="s">
        <v>1169</v>
      </c>
      <c r="O251" t="str">
        <v>企业应用与云通信→ TBAAS→ TBaaS</v>
      </c>
    </row>
    <row r="252" spans="1:15">
      <c r="A252" t="str">
        <f>产品[[#This Row],[产品一级分类]]&amp;"→ "&amp;UPPER(产品[[#This Row],[产品标识]]) &amp; "→ " &amp; 产品[[#This Row],[产品名]]</f>
        <v>企业应用与云通信→ TBPR→ 动产质押区块链登记系统</v>
      </c>
      <c r="B252" t="s">
        <v>1090</v>
      </c>
      <c r="C252" t="s">
        <v>1165</v>
      </c>
      <c r="D252" t="s">
        <v>1170</v>
      </c>
      <c r="E252" t="s">
        <v>1171</v>
      </c>
      <c r="I252" t="s">
        <v>1172</v>
      </c>
      <c r="J252" t="s">
        <v>1171</v>
      </c>
      <c r="K252" t="s">
        <v>1173</v>
      </c>
      <c r="O252" t="str">
        <v>企业应用与云通信→ TBPR→ 动产质押区块链登记系统</v>
      </c>
    </row>
    <row r="253" spans="1:15">
      <c r="A253" t="str">
        <f>产品[[#This Row],[产品一级分类]]&amp;"→ "&amp;UPPER(产品[[#This Row],[产品标识]]) &amp; "→ " &amp; 产品[[#This Row],[产品名]]</f>
        <v>企业应用与云通信→ BTOE→ 区块链可信取证</v>
      </c>
      <c r="B253" t="s">
        <v>1090</v>
      </c>
      <c r="C253" t="s">
        <v>1165</v>
      </c>
      <c r="D253" t="s">
        <v>1174</v>
      </c>
      <c r="E253" t="s">
        <v>1175</v>
      </c>
      <c r="I253" t="s">
        <v>1176</v>
      </c>
      <c r="J253" t="s">
        <v>1175</v>
      </c>
      <c r="K253" t="s">
        <v>1177</v>
      </c>
      <c r="O253" t="str">
        <v>企业应用与云通信→ BTOE→ 区块链可信取证</v>
      </c>
    </row>
    <row r="254" spans="1:15">
      <c r="A254" t="str">
        <f>产品[[#This Row],[产品一级分类]]&amp;"→ "&amp;UPPER(产品[[#This Row],[产品标识]]) &amp; "→ " &amp; 产品[[#This Row],[产品名]]</f>
        <v>企业应用与云通信→ TDID→ 分布式身份</v>
      </c>
      <c r="B254" t="s">
        <v>1090</v>
      </c>
      <c r="C254" t="s">
        <v>1165</v>
      </c>
      <c r="D254" t="s">
        <v>1178</v>
      </c>
      <c r="E254" t="s">
        <v>1179</v>
      </c>
      <c r="I254" t="s">
        <v>1180</v>
      </c>
      <c r="J254" t="s">
        <v>1179</v>
      </c>
      <c r="K254" t="s">
        <v>1181</v>
      </c>
      <c r="O254" t="str">
        <v>企业应用与云通信→ TDID→ 分布式身份</v>
      </c>
    </row>
    <row r="255" spans="1:15">
      <c r="A255" t="str">
        <f>产品[[#This Row],[产品一级分类]]&amp;"→ "&amp;UPPER(产品[[#This Row],[产品标识]]) &amp; "→ " &amp; 产品[[#This Row],[产品名]]</f>
        <v>企业应用与云通信→ TCC→ 智慧会务</v>
      </c>
      <c r="B255" t="s">
        <v>1090</v>
      </c>
      <c r="C255" t="s">
        <v>1182</v>
      </c>
      <c r="D255" t="s">
        <v>1183</v>
      </c>
      <c r="E255" t="s">
        <v>1184</v>
      </c>
      <c r="I255" t="s">
        <v>1185</v>
      </c>
      <c r="J255" t="s">
        <v>1184</v>
      </c>
      <c r="K255" t="s">
        <v>1186</v>
      </c>
      <c r="O255" t="str">
        <v>企业应用与云通信→ TCC→ 智慧会务</v>
      </c>
    </row>
    <row r="256" spans="1:15">
      <c r="A256" t="str">
        <f>产品[[#This Row],[产品一级分类]]&amp;"→ "&amp;UPPER(产品[[#This Row],[产品标识]]) &amp; "→ " &amp; 产品[[#This Row],[产品名]]</f>
        <v>企业应用与云通信→ TCID→ 腾讯云 IDaaS</v>
      </c>
      <c r="B256" t="s">
        <v>1090</v>
      </c>
      <c r="C256" t="s">
        <v>1182</v>
      </c>
      <c r="D256" t="s">
        <v>1187</v>
      </c>
      <c r="E256" t="s">
        <v>1188</v>
      </c>
      <c r="I256" t="s">
        <v>1189</v>
      </c>
      <c r="J256" t="s">
        <v>1188</v>
      </c>
      <c r="K256" t="s">
        <v>1190</v>
      </c>
      <c r="O256" t="str">
        <v>企业应用与云通信→ TCID→ 腾讯云 IDaaS</v>
      </c>
    </row>
    <row r="257" spans="1:15">
      <c r="A257" t="str">
        <f>产品[[#This Row],[产品一级分类]]&amp;"→ "&amp;UPPER(产品[[#This Row],[产品标识]]) &amp; "→ " &amp; 产品[[#This Row],[产品名]]</f>
        <v>企业应用与云通信→ EIS→ 企业集成服务</v>
      </c>
      <c r="B257" t="s">
        <v>1090</v>
      </c>
      <c r="C257" t="s">
        <v>1182</v>
      </c>
      <c r="D257" t="s">
        <v>1191</v>
      </c>
      <c r="E257" t="s">
        <v>1192</v>
      </c>
      <c r="I257" t="s">
        <v>1193</v>
      </c>
      <c r="J257" t="s">
        <v>1192</v>
      </c>
      <c r="K257" t="s">
        <v>1194</v>
      </c>
      <c r="O257" t="str">
        <v>企业应用与云通信→ EIS→ 企业集成服务</v>
      </c>
    </row>
    <row r="258" spans="1:15">
      <c r="A258" t="str">
        <f>产品[[#This Row],[产品一级分类]]&amp;"→ "&amp;UPPER(产品[[#This Row],[产品标识]]) &amp; "→ " &amp; 产品[[#This Row],[产品名]]</f>
        <v>企业应用与云通信→ BMA→ 品牌经营管家</v>
      </c>
      <c r="B258" t="s">
        <v>1090</v>
      </c>
      <c r="C258" t="s">
        <v>1182</v>
      </c>
      <c r="D258" t="s">
        <v>1195</v>
      </c>
      <c r="E258" t="s">
        <v>1196</v>
      </c>
      <c r="I258" t="s">
        <v>1197</v>
      </c>
      <c r="J258" t="s">
        <v>1196</v>
      </c>
      <c r="K258" t="s">
        <v>1198</v>
      </c>
      <c r="O258" t="str">
        <v>企业应用与云通信→ BMA→ 品牌经营管家</v>
      </c>
    </row>
    <row r="259" spans="1:15">
      <c r="A259" t="str">
        <f>产品[[#This Row],[产品一级分类]]&amp;"→ "&amp;UPPER(产品[[#This Row],[产品标识]]) &amp; "→ " &amp; 产品[[#This Row],[产品名]]</f>
        <v>企业应用与云通信→ SHENBI→ 神笔低代码平台</v>
      </c>
      <c r="B259" t="s">
        <v>1090</v>
      </c>
      <c r="C259" t="s">
        <v>1182</v>
      </c>
      <c r="D259" t="s">
        <v>1199</v>
      </c>
      <c r="E259" t="s">
        <v>1200</v>
      </c>
      <c r="I259" t="s">
        <v>1201</v>
      </c>
      <c r="J259" t="s">
        <v>1200</v>
      </c>
      <c r="K259" t="s">
        <v>1202</v>
      </c>
      <c r="O259" t="str">
        <v>企业应用与云通信→ SHENBI→ 神笔低代码平台</v>
      </c>
    </row>
    <row r="260" spans="1:15">
      <c r="A260" t="str">
        <f>产品[[#This Row],[产品一级分类]]&amp;"→ "&amp;UPPER(产品[[#This Row],[产品标识]]) &amp; "→ " &amp; 产品[[#This Row],[产品名]]</f>
        <v>企业应用与云通信→ SURVEY→ 腾讯问卷</v>
      </c>
      <c r="B260" t="s">
        <v>1090</v>
      </c>
      <c r="C260" t="s">
        <v>1182</v>
      </c>
      <c r="D260" t="s">
        <v>1203</v>
      </c>
      <c r="E260" t="s">
        <v>1204</v>
      </c>
      <c r="I260" t="s">
        <v>1205</v>
      </c>
      <c r="J260" t="s">
        <v>1204</v>
      </c>
      <c r="K260" t="s">
        <v>1206</v>
      </c>
      <c r="O260" t="str">
        <v>企业应用与云通信→ SURVEY→ 腾讯问卷</v>
      </c>
    </row>
    <row r="261" spans="1:15">
      <c r="A261" t="str">
        <f>产品[[#This Row],[产品一级分类]]&amp;"→ "&amp;UPPER(产品[[#This Row],[产品标识]]) &amp; "→ " &amp; 产品[[#This Row],[产品名]]</f>
        <v>企业应用与云通信→ QIDIAN→ 腾讯企点</v>
      </c>
      <c r="B261" t="s">
        <v>1090</v>
      </c>
      <c r="C261" t="s">
        <v>1182</v>
      </c>
      <c r="D261" t="s">
        <v>1207</v>
      </c>
      <c r="E261" t="s">
        <v>1208</v>
      </c>
      <c r="I261" t="s">
        <v>1209</v>
      </c>
      <c r="J261" t="s">
        <v>1208</v>
      </c>
      <c r="K261" t="s">
        <v>1210</v>
      </c>
      <c r="O261" t="str">
        <v>企业应用与云通信→ QIDIAN→ 腾讯企点</v>
      </c>
    </row>
    <row r="262" spans="1:15">
      <c r="A262" t="str">
        <f>产品[[#This Row],[产品一级分类]]&amp;"→ "&amp;UPPER(产品[[#This Row],[产品标识]]) &amp; "→ " &amp; 产品[[#This Row],[产品名]]</f>
        <v>企业应用与云通信→ ESS→ 腾讯电子签 SaaS 版</v>
      </c>
      <c r="B262" t="s">
        <v>1090</v>
      </c>
      <c r="C262" t="s">
        <v>1182</v>
      </c>
      <c r="D262" t="s">
        <v>1211</v>
      </c>
      <c r="E262" t="s">
        <v>1212</v>
      </c>
      <c r="I262" t="s">
        <v>1213</v>
      </c>
      <c r="J262" t="s">
        <v>1212</v>
      </c>
      <c r="K262" t="s">
        <v>1214</v>
      </c>
      <c r="O262" t="str">
        <v>企业应用与云通信→ ESS→ 腾讯电子签 SaaS 版</v>
      </c>
    </row>
    <row r="263" spans="1:15">
      <c r="A263" t="str">
        <f>产品[[#This Row],[产品一级分类]]&amp;"→ "&amp;UPPER(产品[[#This Row],[产品标识]]) &amp; "→ " &amp; 产品[[#This Row],[产品名]]</f>
        <v>企业应用与云通信→ ESS-INTEGRATION→ 腾讯电子签集成版</v>
      </c>
      <c r="B263" t="s">
        <v>1090</v>
      </c>
      <c r="C263" t="s">
        <v>1182</v>
      </c>
      <c r="D263" t="s">
        <v>1215</v>
      </c>
      <c r="E263" t="s">
        <v>1216</v>
      </c>
      <c r="I263" t="s">
        <v>1217</v>
      </c>
      <c r="J263" t="s">
        <v>1216</v>
      </c>
      <c r="K263" t="s">
        <v>1218</v>
      </c>
      <c r="O263" t="str">
        <v>企业应用与云通信→ ESS-INTEGRATION→ 腾讯电子签集成版</v>
      </c>
    </row>
    <row r="264" spans="1:15">
      <c r="A264" t="str">
        <f>产品[[#This Row],[产品一级分类]]&amp;"→ "&amp;UPPER(产品[[#This Row],[产品标识]]) &amp; "→ " &amp; 产品[[#This Row],[产品名]]</f>
        <v>企业应用与云通信→ CCC→ 云呼叫中心</v>
      </c>
      <c r="B264" t="s">
        <v>1090</v>
      </c>
      <c r="C264" t="s">
        <v>1219</v>
      </c>
      <c r="D264" t="s">
        <v>1220</v>
      </c>
      <c r="E264" t="s">
        <v>1221</v>
      </c>
      <c r="I264" t="s">
        <v>1222</v>
      </c>
      <c r="J264" t="s">
        <v>1221</v>
      </c>
      <c r="K264" t="s">
        <v>1223</v>
      </c>
      <c r="O264" t="str">
        <v>企业应用与云通信→ CCC→ 云呼叫中心</v>
      </c>
    </row>
    <row r="265" spans="1:15">
      <c r="A265" t="str">
        <f>产品[[#This Row],[产品一级分类]]&amp;"→ "&amp;UPPER(产品[[#This Row],[产品标识]]) &amp; "→ " &amp; 产品[[#This Row],[产品名]]</f>
        <v>企业应用与云通信→ TM→ 腾讯会议</v>
      </c>
      <c r="B265" t="s">
        <v>1090</v>
      </c>
      <c r="C265" t="s">
        <v>1224</v>
      </c>
      <c r="D265" t="s">
        <v>1225</v>
      </c>
      <c r="E265" t="s">
        <v>1226</v>
      </c>
      <c r="I265" t="s">
        <v>1227</v>
      </c>
      <c r="J265" t="s">
        <v>1226</v>
      </c>
      <c r="K265" t="s">
        <v>1228</v>
      </c>
      <c r="O265" t="str">
        <v>企业应用与云通信→ TM→ 腾讯会议</v>
      </c>
    </row>
    <row r="266" spans="1:15">
      <c r="A266" t="str">
        <f>产品[[#This Row],[产品一级分类]]&amp;"→ "&amp;UPPER(产品[[#This Row],[产品标识]]) &amp; "→ " &amp; 产品[[#This Row],[产品名]]</f>
        <v>企业应用与云通信→ TDE→ 腾讯文档企业版</v>
      </c>
      <c r="B266" t="s">
        <v>1090</v>
      </c>
      <c r="C266" t="s">
        <v>1224</v>
      </c>
      <c r="D266" t="s">
        <v>1229</v>
      </c>
      <c r="E266" t="s">
        <v>1230</v>
      </c>
      <c r="I266" t="s">
        <v>1231</v>
      </c>
      <c r="J266" t="s">
        <v>1230</v>
      </c>
      <c r="K266" t="s">
        <v>1232</v>
      </c>
      <c r="O266" t="str">
        <v>企业应用与云通信→ TDE→ 腾讯文档企业版</v>
      </c>
    </row>
    <row r="267" spans="1:15">
      <c r="A267" t="str">
        <f>产品[[#This Row],[产品一级分类]]&amp;"→ "&amp;UPPER(产品[[#This Row],[产品标识]]) &amp; "→ " &amp; 产品[[#This Row],[产品名]]</f>
        <v>企业应用与云通信→ TAPD→ TAPD 敏捷项目管理</v>
      </c>
      <c r="B267" t="s">
        <v>1090</v>
      </c>
      <c r="C267" t="s">
        <v>1224</v>
      </c>
      <c r="D267" t="s">
        <v>1233</v>
      </c>
      <c r="E267" t="s">
        <v>1234</v>
      </c>
      <c r="I267" t="s">
        <v>1235</v>
      </c>
      <c r="J267" t="s">
        <v>1234</v>
      </c>
      <c r="K267" t="s">
        <v>1236</v>
      </c>
      <c r="O267" t="str">
        <v>企业应用与云通信→ TAPD→ TAPD 敏捷项目管理</v>
      </c>
    </row>
    <row r="268" spans="1:15">
      <c r="A268" t="str">
        <f>产品[[#This Row],[产品一级分类]]&amp;"→ "&amp;UPPER(产品[[#This Row],[产品标识]]) &amp; "→ " &amp; 产品[[#This Row],[产品名]]</f>
        <v>企业应用与云通信→ LEXIANG→ 腾讯乐享</v>
      </c>
      <c r="B268" t="s">
        <v>1090</v>
      </c>
      <c r="C268" t="s">
        <v>1224</v>
      </c>
      <c r="D268" t="s">
        <v>1237</v>
      </c>
      <c r="E268" t="s">
        <v>1238</v>
      </c>
      <c r="I268" t="s">
        <v>1239</v>
      </c>
      <c r="J268" t="s">
        <v>1238</v>
      </c>
      <c r="K268" t="s">
        <v>1240</v>
      </c>
      <c r="O268" t="str">
        <v>企业应用与云通信→ LEXIANG→ 腾讯乐享</v>
      </c>
    </row>
    <row r="269" spans="1:15">
      <c r="A269" t="str">
        <f>产品[[#This Row],[产品一级分类]]&amp;"→ "&amp;UPPER(产品[[#This Row],[产品标识]]) &amp; "→ " &amp; 产品[[#This Row],[产品名]]</f>
        <v>企业应用与云通信→ HRM→ 腾讯HR助手</v>
      </c>
      <c r="B269" t="s">
        <v>1090</v>
      </c>
      <c r="C269" t="s">
        <v>1224</v>
      </c>
      <c r="D269" t="s">
        <v>1241</v>
      </c>
      <c r="E269" t="s">
        <v>1242</v>
      </c>
      <c r="I269" t="s">
        <v>1243</v>
      </c>
      <c r="J269" t="s">
        <v>1242</v>
      </c>
      <c r="K269" t="s">
        <v>1244</v>
      </c>
      <c r="O269" t="str">
        <v>企业应用与云通信→ HRM→ 腾讯HR助手</v>
      </c>
    </row>
    <row r="270" spans="1:15">
      <c r="A270" t="str">
        <f>产品[[#This Row],[产品一级分类]]&amp;"→ "&amp;UPPER(产品[[#This Row],[产品标识]]) &amp; "→ " &amp; 产品[[#This Row],[产品名]]</f>
        <v>企业应用与云通信→ EXMAIL→ 腾讯企业邮</v>
      </c>
      <c r="B270" t="s">
        <v>1090</v>
      </c>
      <c r="C270" t="s">
        <v>1224</v>
      </c>
      <c r="D270" t="s">
        <v>1245</v>
      </c>
      <c r="E270" t="s">
        <v>1246</v>
      </c>
      <c r="I270" t="s">
        <v>1247</v>
      </c>
      <c r="J270" t="s">
        <v>1246</v>
      </c>
      <c r="K270" t="s">
        <v>1248</v>
      </c>
      <c r="O270" t="str">
        <v>企业应用与云通信→ EXMAIL→ 腾讯企业邮</v>
      </c>
    </row>
    <row r="271" spans="1:15">
      <c r="A271" t="str">
        <f>产品[[#This Row],[产品一级分类]]&amp;"→ "&amp;UPPER(产品[[#This Row],[产品标识]]) &amp; "→ " &amp; 产品[[#This Row],[产品名]]</f>
        <v>企业应用与云通信→ TMR→ 商标注册</v>
      </c>
      <c r="B271" t="s">
        <v>1090</v>
      </c>
      <c r="C271" t="s">
        <v>1249</v>
      </c>
      <c r="D271" t="s">
        <v>1250</v>
      </c>
      <c r="E271" t="s">
        <v>1251</v>
      </c>
      <c r="I271" t="s">
        <v>1252</v>
      </c>
      <c r="J271" t="s">
        <v>1251</v>
      </c>
      <c r="K271" t="s">
        <v>1253</v>
      </c>
      <c r="O271" t="str">
        <v>企业应用与云通信→ TMR→ 商标注册</v>
      </c>
    </row>
    <row r="272" spans="1:15">
      <c r="A272" t="str">
        <f>产品[[#This Row],[产品一级分类]]&amp;"→ "&amp;UPPER(产品[[#This Row],[产品标识]]) &amp; "→ " &amp; 产品[[#This Row],[产品名]]</f>
        <v>企业应用与云通信→ CRR→ 版权登记</v>
      </c>
      <c r="B272" t="s">
        <v>1090</v>
      </c>
      <c r="C272" t="s">
        <v>1249</v>
      </c>
      <c r="D272" t="s">
        <v>1254</v>
      </c>
      <c r="E272" t="s">
        <v>1255</v>
      </c>
      <c r="I272" t="s">
        <v>1256</v>
      </c>
      <c r="J272" t="s">
        <v>1255</v>
      </c>
      <c r="K272" t="s">
        <v>1257</v>
      </c>
      <c r="O272" t="str">
        <v>企业应用与云通信→ CRR→ 版权登记</v>
      </c>
    </row>
    <row r="273" spans="1:15">
      <c r="A273" t="str">
        <f>产品[[#This Row],[产品一级分类]]&amp;"→ "&amp;UPPER(产品[[#This Row],[产品标识]]) &amp; "→ " &amp; 产品[[#This Row],[产品名]]</f>
        <v>企业应用与云通信→ VAT→ 增值电信</v>
      </c>
      <c r="B273" t="s">
        <v>1090</v>
      </c>
      <c r="C273" t="s">
        <v>1249</v>
      </c>
      <c r="D273" t="s">
        <v>1258</v>
      </c>
      <c r="E273" t="s">
        <v>1259</v>
      </c>
      <c r="I273" t="s">
        <v>1260</v>
      </c>
      <c r="J273" t="s">
        <v>1259</v>
      </c>
      <c r="K273" t="s">
        <v>1261</v>
      </c>
      <c r="O273" t="str">
        <v>企业应用与云通信→ VAT→ 增值电信</v>
      </c>
    </row>
    <row r="274" spans="1:15">
      <c r="A274" t="str">
        <f>产品[[#This Row],[产品一级分类]]&amp;"→ "&amp;UPPER(产品[[#This Row],[产品标识]]) &amp; "→ " &amp; 产品[[#This Row],[产品名]]</f>
        <v>企业应用与云通信→ BR→ 工商注册</v>
      </c>
      <c r="B274" t="s">
        <v>1090</v>
      </c>
      <c r="C274" t="s">
        <v>1249</v>
      </c>
      <c r="D274" t="s">
        <v>1262</v>
      </c>
      <c r="E274" t="s">
        <v>1263</v>
      </c>
      <c r="I274" t="s">
        <v>1264</v>
      </c>
      <c r="J274" t="s">
        <v>1263</v>
      </c>
      <c r="K274" t="s">
        <v>1265</v>
      </c>
      <c r="O274" t="str">
        <v>企业应用与云通信→ BR→ 工商注册</v>
      </c>
    </row>
    <row r="275" spans="1:15">
      <c r="A275" t="str">
        <f>产品[[#This Row],[产品一级分类]]&amp;"→ "&amp;UPPER(产品[[#This Row],[产品标识]]) &amp; "→ " &amp; 产品[[#This Row],[产品名]]</f>
        <v>企业应用与云通信→ WDS→ 网站建设</v>
      </c>
      <c r="B275" t="s">
        <v>1090</v>
      </c>
      <c r="C275" t="s">
        <v>1249</v>
      </c>
      <c r="D275" t="s">
        <v>1266</v>
      </c>
      <c r="E275" t="s">
        <v>1267</v>
      </c>
      <c r="I275" t="s">
        <v>1268</v>
      </c>
      <c r="J275" t="s">
        <v>1267</v>
      </c>
      <c r="K275" t="s">
        <v>1269</v>
      </c>
      <c r="O275" t="str">
        <v>企业应用与云通信→ WDS→ 网站建设</v>
      </c>
    </row>
    <row r="276" spans="1:15">
      <c r="A276" t="str">
        <f>产品[[#This Row],[产品一级分类]]&amp;"→ "&amp;UPPER(产品[[#This Row],[产品标识]]) &amp; "→ " &amp; 产品[[#This Row],[产品名]]</f>
        <v>行业应用→ HCM→ 数学作业批改</v>
      </c>
      <c r="B276" t="s">
        <v>1270</v>
      </c>
      <c r="C276" t="s">
        <v>1271</v>
      </c>
      <c r="D276" t="s">
        <v>1272</v>
      </c>
      <c r="E276" t="s">
        <v>1273</v>
      </c>
      <c r="I276" t="s">
        <v>1274</v>
      </c>
      <c r="J276" t="s">
        <v>1273</v>
      </c>
      <c r="K276" t="s">
        <v>1275</v>
      </c>
      <c r="O276" t="str">
        <v>行业应用→ HCM→ 数学作业批改</v>
      </c>
    </row>
    <row r="277" spans="1:15">
      <c r="A277" t="str">
        <f>产品[[#This Row],[产品一级分类]]&amp;"→ "&amp;UPPER(产品[[#This Row],[产品标识]]) &amp; "→ " &amp; 产品[[#This Row],[产品名]]</f>
        <v>行业应用→ ECC→ 英文作文批改</v>
      </c>
      <c r="B277" t="s">
        <v>1270</v>
      </c>
      <c r="C277" t="s">
        <v>1271</v>
      </c>
      <c r="D277" t="s">
        <v>1276</v>
      </c>
      <c r="E277" t="s">
        <v>1277</v>
      </c>
      <c r="I277" t="s">
        <v>1278</v>
      </c>
      <c r="J277" t="s">
        <v>1277</v>
      </c>
      <c r="K277" t="s">
        <v>1279</v>
      </c>
      <c r="O277" t="str">
        <v>行业应用→ ECC→ 英文作文批改</v>
      </c>
    </row>
    <row r="278" spans="1:15">
      <c r="A278" t="str">
        <f>产品[[#This Row],[产品一级分类]]&amp;"→ "&amp;UPPER(产品[[#This Row],[产品标识]]) &amp; "→ " &amp; 产品[[#This Row],[产品名]]</f>
        <v>行业应用→ TLAB→ 腾学汇</v>
      </c>
      <c r="B278" t="s">
        <v>1270</v>
      </c>
      <c r="C278" t="s">
        <v>1271</v>
      </c>
      <c r="D278" t="s">
        <v>1280</v>
      </c>
      <c r="E278" t="s">
        <v>1281</v>
      </c>
      <c r="I278" t="s">
        <v>1282</v>
      </c>
      <c r="J278" t="s">
        <v>1281</v>
      </c>
      <c r="K278" t="s">
        <v>1283</v>
      </c>
      <c r="O278" t="str">
        <v>行业应用→ TLAB→ 腾学汇</v>
      </c>
    </row>
    <row r="279" spans="1:15">
      <c r="A279" t="str">
        <f>产品[[#This Row],[产品一级分类]]&amp;"→ "&amp;UPPER(产品[[#This Row],[产品标识]]) &amp; "→ " &amp; 产品[[#This Row],[产品名]]</f>
        <v>行业应用→ TIW→ 互动白板</v>
      </c>
      <c r="B279" t="s">
        <v>1270</v>
      </c>
      <c r="C279" t="s">
        <v>1271</v>
      </c>
      <c r="D279" t="s">
        <v>1284</v>
      </c>
      <c r="E279" t="s">
        <v>1285</v>
      </c>
      <c r="I279" t="s">
        <v>1286</v>
      </c>
      <c r="J279" t="s">
        <v>1285</v>
      </c>
      <c r="K279" t="s">
        <v>1287</v>
      </c>
      <c r="O279" t="str">
        <v>行业应用→ TIW→ 互动白板</v>
      </c>
    </row>
    <row r="280" spans="1:15">
      <c r="A280" t="str">
        <f>产品[[#This Row],[产品一级分类]]&amp;"→ "&amp;UPPER(产品[[#This Row],[产品标识]]) &amp; "→ " &amp; 产品[[#This Row],[产品名]]</f>
        <v>行业应用→ AICS→ AI 互动课开发套件</v>
      </c>
      <c r="B280" t="s">
        <v>1270</v>
      </c>
      <c r="C280" t="s">
        <v>1271</v>
      </c>
      <c r="D280" t="s">
        <v>1288</v>
      </c>
      <c r="E280" t="s">
        <v>1289</v>
      </c>
      <c r="I280" t="s">
        <v>1290</v>
      </c>
      <c r="J280" t="s">
        <v>1289</v>
      </c>
      <c r="K280" t="s">
        <v>1291</v>
      </c>
      <c r="O280" t="str">
        <v>行业应用→ AICS→ AI 互动课开发套件</v>
      </c>
    </row>
    <row r="281" spans="1:15">
      <c r="A281" t="str">
        <f>产品[[#This Row],[产品一级分类]]&amp;"→ "&amp;UPPER(产品[[#This Row],[产品标识]]) &amp; "→ " &amp; 产品[[#This Row],[产品名]]</f>
        <v>行业应用→ EOE→ 招生通</v>
      </c>
      <c r="B281" t="s">
        <v>1270</v>
      </c>
      <c r="C281" t="s">
        <v>1271</v>
      </c>
      <c r="D281" t="s">
        <v>1292</v>
      </c>
      <c r="E281" t="s">
        <v>1293</v>
      </c>
      <c r="I281" t="s">
        <v>1294</v>
      </c>
      <c r="J281" t="s">
        <v>1293</v>
      </c>
      <c r="K281" t="s">
        <v>1295</v>
      </c>
      <c r="O281" t="str">
        <v>行业应用→ EOE→ 招生通</v>
      </c>
    </row>
    <row r="282" spans="1:15">
      <c r="A282" t="str">
        <f>产品[[#This Row],[产品一级分类]]&amp;"→ "&amp;UPPER(产品[[#This Row],[产品标识]]) &amp; "→ " &amp; 产品[[#This Row],[产品名]]</f>
        <v>行业应用→ XCERT→ 1+X 认证</v>
      </c>
      <c r="B282" t="s">
        <v>1270</v>
      </c>
      <c r="C282" t="s">
        <v>1271</v>
      </c>
      <c r="D282" t="s">
        <v>1296</v>
      </c>
      <c r="E282" t="s">
        <v>1297</v>
      </c>
      <c r="I282" t="s">
        <v>1298</v>
      </c>
      <c r="J282" t="s">
        <v>1297</v>
      </c>
      <c r="K282" t="s">
        <v>1299</v>
      </c>
      <c r="O282" t="str">
        <v>行业应用→ XCERT→ 1+X 认证</v>
      </c>
    </row>
    <row r="283" spans="1:15">
      <c r="A283" t="str">
        <f>产品[[#This Row],[产品一级分类]]&amp;"→ "&amp;UPPER(产品[[#This Row],[产品标识]]) &amp; "→ " &amp; 产品[[#This Row],[产品名]]</f>
        <v>行业应用→ PTL→ 私域直播</v>
      </c>
      <c r="B283" t="s">
        <v>1270</v>
      </c>
      <c r="C283" t="s">
        <v>1271</v>
      </c>
      <c r="D283" t="s">
        <v>1300</v>
      </c>
      <c r="E283" t="s">
        <v>1301</v>
      </c>
      <c r="I283" t="s">
        <v>1302</v>
      </c>
      <c r="J283" t="s">
        <v>1301</v>
      </c>
      <c r="K283" t="s">
        <v>1303</v>
      </c>
      <c r="O283" t="str">
        <v>行业应用→ PTL→ 私域直播</v>
      </c>
    </row>
    <row r="284" spans="1:15">
      <c r="A284" t="str">
        <f>产品[[#This Row],[产品一级分类]]&amp;"→ "&amp;UPPER(产品[[#This Row],[产品标识]]) &amp; "→ " &amp; 产品[[#This Row],[产品名]]</f>
        <v>行业应用→ OCL→ 云课堂</v>
      </c>
      <c r="B284" t="s">
        <v>1270</v>
      </c>
      <c r="C284" t="s">
        <v>1271</v>
      </c>
      <c r="D284" t="s">
        <v>1304</v>
      </c>
      <c r="E284" t="s">
        <v>1305</v>
      </c>
      <c r="I284" t="s">
        <v>1306</v>
      </c>
      <c r="J284" t="s">
        <v>1305</v>
      </c>
      <c r="K284" t="s">
        <v>1307</v>
      </c>
      <c r="O284" t="str">
        <v>行业应用→ OCL→ 云课堂</v>
      </c>
    </row>
    <row r="285" spans="1:15">
      <c r="A285" t="str">
        <f>产品[[#This Row],[产品一级分类]]&amp;"→ "&amp;UPPER(产品[[#This Row],[产品标识]]) &amp; "→ " &amp; 产品[[#This Row],[产品名]]</f>
        <v>行业应用→ SOE-C→ 智聆口语评测（中文版）</v>
      </c>
      <c r="B285" t="s">
        <v>1270</v>
      </c>
      <c r="C285" t="s">
        <v>1271</v>
      </c>
      <c r="D285" t="s">
        <v>1308</v>
      </c>
      <c r="E285" t="s">
        <v>1309</v>
      </c>
      <c r="I285" t="s">
        <v>1310</v>
      </c>
      <c r="J285" t="s">
        <v>1309</v>
      </c>
      <c r="K285" t="s">
        <v>1311</v>
      </c>
      <c r="O285" t="str">
        <v>行业应用→ SOE-C→ 智聆口语评测（中文版）</v>
      </c>
    </row>
    <row r="286" spans="1:15">
      <c r="A286" t="str">
        <f>产品[[#This Row],[产品一级分类]]&amp;"→ "&amp;UPPER(产品[[#This Row],[产品标识]]) &amp; "→ " &amp; 产品[[#This Row],[产品名]]</f>
        <v>行业应用→ SOE-E→ 智聆口语评测（英文版）</v>
      </c>
      <c r="B286" t="s">
        <v>1270</v>
      </c>
      <c r="C286" t="s">
        <v>1271</v>
      </c>
      <c r="D286" t="s">
        <v>1312</v>
      </c>
      <c r="E286" t="s">
        <v>1313</v>
      </c>
      <c r="I286" t="s">
        <v>1314</v>
      </c>
      <c r="J286" t="s">
        <v>1313</v>
      </c>
      <c r="K286" t="s">
        <v>1315</v>
      </c>
      <c r="O286" t="str">
        <v>行业应用→ SOE-E→ 智聆口语评测（英文版）</v>
      </c>
    </row>
    <row r="287" spans="1:15">
      <c r="A287" t="str">
        <f>产品[[#This Row],[产品一级分类]]&amp;"→ "&amp;UPPER(产品[[#This Row],[产品标识]]) &amp; "→ " &amp; 产品[[#This Row],[产品名]]</f>
        <v>行业应用→ WEILING→ 腾讯智慧建筑管理平台</v>
      </c>
      <c r="B287" t="s">
        <v>1270</v>
      </c>
      <c r="C287" t="s">
        <v>1316</v>
      </c>
      <c r="D287" t="s">
        <v>1317</v>
      </c>
      <c r="E287" t="s">
        <v>1318</v>
      </c>
      <c r="I287" t="s">
        <v>1319</v>
      </c>
      <c r="J287" t="s">
        <v>1318</v>
      </c>
      <c r="K287" t="s">
        <v>1320</v>
      </c>
      <c r="O287" t="str">
        <v>行业应用→ WEILING→ 腾讯智慧建筑管理平台</v>
      </c>
    </row>
    <row r="288" spans="1:15">
      <c r="A288" t="str">
        <f>产品[[#This Row],[产品一级分类]]&amp;"→ "&amp;UPPER(产品[[#This Row],[产品标识]]) &amp; "→ " &amp; 产品[[#This Row],[产品名]]</f>
        <v>行业应用→ WEILINGVIEW→ 腾讯智慧建筑运营系统</v>
      </c>
      <c r="B288" t="s">
        <v>1270</v>
      </c>
      <c r="C288" t="s">
        <v>1316</v>
      </c>
      <c r="D288" t="s">
        <v>1321</v>
      </c>
      <c r="E288" t="s">
        <v>1322</v>
      </c>
      <c r="I288" t="s">
        <v>1323</v>
      </c>
      <c r="J288" t="s">
        <v>1322</v>
      </c>
      <c r="K288" t="s">
        <v>1324</v>
      </c>
      <c r="O288" t="str">
        <v>行业应用→ WEILINGVIEW→ 腾讯智慧建筑运营系统</v>
      </c>
    </row>
    <row r="289" spans="1:15">
      <c r="A289" t="str">
        <f>产品[[#This Row],[产品一级分类]]&amp;"→ "&amp;UPPER(产品[[#This Row],[产品标识]]) &amp; "→ " &amp; 产品[[#This Row],[产品名]]</f>
        <v>行业应用→ WEILINGENERGY→ 腾讯智慧建筑 AI 能效</v>
      </c>
      <c r="B289" t="s">
        <v>1270</v>
      </c>
      <c r="C289" t="s">
        <v>1316</v>
      </c>
      <c r="D289" t="s">
        <v>1325</v>
      </c>
      <c r="E289" t="s">
        <v>1326</v>
      </c>
      <c r="I289" t="s">
        <v>1327</v>
      </c>
      <c r="J289" t="s">
        <v>1326</v>
      </c>
      <c r="K289" t="s">
        <v>1328</v>
      </c>
      <c r="O289" t="str">
        <v>行业应用→ WEILINGENERGY→ 腾讯智慧建筑 AI 能效</v>
      </c>
    </row>
    <row r="290" spans="1:15">
      <c r="A290" t="str">
        <f>产品[[#This Row],[产品一级分类]]&amp;"→ "&amp;UPPER(产品[[#This Row],[产品标识]]) &amp; "→ " &amp; 产品[[#This Row],[产品名]]</f>
        <v>行业应用→ YMT→ 腾讯一码通</v>
      </c>
      <c r="B290" t="s">
        <v>1270</v>
      </c>
      <c r="C290" t="s">
        <v>1316</v>
      </c>
      <c r="D290" t="s">
        <v>1329</v>
      </c>
      <c r="E290" t="s">
        <v>1330</v>
      </c>
      <c r="I290" t="s">
        <v>1331</v>
      </c>
      <c r="J290" t="s">
        <v>1330</v>
      </c>
      <c r="K290" t="s">
        <v>1332</v>
      </c>
      <c r="O290" t="str">
        <v>行业应用→ YMT→ 腾讯一码通</v>
      </c>
    </row>
    <row r="291" spans="1:15">
      <c r="A291" t="str">
        <f>产品[[#This Row],[产品一级分类]]&amp;"→ "&amp;UPPER(产品[[#This Row],[产品标识]]) &amp; "→ " &amp; 产品[[#This Row],[产品名]]</f>
        <v>行业应用→ TIV→ 腾讯智慧视觉分析系统</v>
      </c>
      <c r="B291" t="s">
        <v>1270</v>
      </c>
      <c r="C291" t="s">
        <v>1316</v>
      </c>
      <c r="D291" t="s">
        <v>1333</v>
      </c>
      <c r="E291" t="s">
        <v>1334</v>
      </c>
      <c r="I291" t="s">
        <v>1335</v>
      </c>
      <c r="J291" t="s">
        <v>1334</v>
      </c>
      <c r="K291" t="s">
        <v>1336</v>
      </c>
      <c r="O291" t="str">
        <v>行业应用→ TIV→ 腾讯智慧视觉分析系统</v>
      </c>
    </row>
    <row r="292" spans="1:15">
      <c r="A292" t="str">
        <f>产品[[#This Row],[产品一级分类]]&amp;"→ "&amp;UPPER(产品[[#This Row],[产品标识]]) &amp; "→ " &amp; 产品[[#This Row],[产品名]]</f>
        <v>行业应用→ MGOBE→ 游戏联机对战引擎</v>
      </c>
      <c r="B292" t="s">
        <v>1270</v>
      </c>
      <c r="C292" t="s">
        <v>1337</v>
      </c>
      <c r="D292" t="s">
        <v>1338</v>
      </c>
      <c r="E292" t="s">
        <v>1339</v>
      </c>
      <c r="I292" t="s">
        <v>1340</v>
      </c>
      <c r="J292" t="s">
        <v>1339</v>
      </c>
      <c r="K292" t="s">
        <v>1341</v>
      </c>
      <c r="O292" t="str">
        <v>行业应用→ MGOBE→ 游戏联机对战引擎</v>
      </c>
    </row>
    <row r="293" spans="1:15">
      <c r="A293" t="str">
        <f>产品[[#This Row],[产品一级分类]]&amp;"→ "&amp;UPPER(产品[[#This Row],[产品标识]]) &amp; "→ " &amp; 产品[[#This Row],[产品名]]</f>
        <v>行业应用→ GME→ 游戏多媒体引擎</v>
      </c>
      <c r="B293" t="s">
        <v>1270</v>
      </c>
      <c r="C293" t="s">
        <v>1337</v>
      </c>
      <c r="D293" t="s">
        <v>1342</v>
      </c>
      <c r="E293" t="s">
        <v>1343</v>
      </c>
      <c r="I293" t="s">
        <v>1344</v>
      </c>
      <c r="J293" t="s">
        <v>1343</v>
      </c>
      <c r="K293" t="s">
        <v>1345</v>
      </c>
      <c r="O293" t="str">
        <v>行业应用→ GME→ 游戏多媒体引擎</v>
      </c>
    </row>
    <row r="294" spans="1:15">
      <c r="A294" t="str">
        <f>产品[[#This Row],[产品一级分类]]&amp;"→ "&amp;UPPER(产品[[#This Row],[产品标识]]) &amp; "→ " &amp; 产品[[#This Row],[产品名]]</f>
        <v>行业应用→ GSE→ 游戏服务器伸缩</v>
      </c>
      <c r="B294" t="s">
        <v>1270</v>
      </c>
      <c r="C294" t="s">
        <v>1337</v>
      </c>
      <c r="D294" t="s">
        <v>1346</v>
      </c>
      <c r="E294" t="s">
        <v>1347</v>
      </c>
      <c r="I294" t="s">
        <v>1348</v>
      </c>
      <c r="J294" t="s">
        <v>1347</v>
      </c>
      <c r="K294" t="s">
        <v>1349</v>
      </c>
      <c r="O294" t="str">
        <v>行业应用→ GSE→ 游戏服务器伸缩</v>
      </c>
    </row>
    <row r="295" spans="1:15">
      <c r="A295" t="str">
        <f>产品[[#This Row],[产品一级分类]]&amp;"→ "&amp;UPPER(产品[[#This Row],[产品标识]]) &amp; "→ " &amp; 产品[[#This Row],[产品名]]</f>
        <v>行业应用→ GPM→ 游戏玩家匹配</v>
      </c>
      <c r="B295" t="s">
        <v>1270</v>
      </c>
      <c r="C295" t="s">
        <v>1337</v>
      </c>
      <c r="D295" t="s">
        <v>1350</v>
      </c>
      <c r="E295" t="s">
        <v>1351</v>
      </c>
      <c r="I295" t="s">
        <v>1352</v>
      </c>
      <c r="J295" t="s">
        <v>1351</v>
      </c>
      <c r="K295" t="s">
        <v>1353</v>
      </c>
      <c r="O295" t="str">
        <v>行业应用→ GPM→ 游戏玩家匹配</v>
      </c>
    </row>
    <row r="296" spans="1:15">
      <c r="A296" t="str">
        <f>产品[[#This Row],[产品一级分类]]&amp;"→ "&amp;UPPER(产品[[#This Row],[产品标识]]) &amp; "→ " &amp; 产品[[#This Row],[产品名]]</f>
        <v>行业应用→ QAPM→ 腾讯客户端性能分析</v>
      </c>
      <c r="B296" t="s">
        <v>1270</v>
      </c>
      <c r="C296" t="s">
        <v>1354</v>
      </c>
      <c r="D296" t="s">
        <v>1355</v>
      </c>
      <c r="E296" t="s">
        <v>1356</v>
      </c>
      <c r="F296" t="s">
        <v>483</v>
      </c>
      <c r="G296" t="s">
        <v>107</v>
      </c>
      <c r="I296" t="s">
        <v>1357</v>
      </c>
      <c r="J296" t="s">
        <v>1356</v>
      </c>
      <c r="K296" t="s">
        <v>1358</v>
      </c>
      <c r="O296" t="str">
        <v>行业应用→ QAPM→ 腾讯客户端性能分析</v>
      </c>
    </row>
    <row r="297" spans="1:15">
      <c r="A297" t="str">
        <f>产品[[#This Row],[产品一级分类]]&amp;"→ "&amp;UPPER(产品[[#This Row],[产品标识]]) &amp; "→ " &amp; 产品[[#This Row],[产品名]]</f>
        <v>行业应用→ AME→ 正版曲库直通车</v>
      </c>
      <c r="B297" t="s">
        <v>1270</v>
      </c>
      <c r="C297" t="s">
        <v>1354</v>
      </c>
      <c r="D297" t="s">
        <v>1359</v>
      </c>
      <c r="E297" t="s">
        <v>1360</v>
      </c>
      <c r="I297" t="s">
        <v>1361</v>
      </c>
      <c r="J297" t="s">
        <v>1360</v>
      </c>
      <c r="K297" t="s">
        <v>1362</v>
      </c>
      <c r="O297" t="str">
        <v>行业应用→ AME→ 正版曲库直通车</v>
      </c>
    </row>
    <row r="298" spans="1:15">
      <c r="A298" t="str">
        <f>产品[[#This Row],[产品一级分类]]&amp;"→ "&amp;UPPER(产品[[#This Row],[产品标识]]) &amp; "→ " &amp; 产品[[#This Row],[产品名]]</f>
        <v>行业应用→ APE→ 正版图库直通车</v>
      </c>
      <c r="B298" t="s">
        <v>1270</v>
      </c>
      <c r="C298" t="s">
        <v>1354</v>
      </c>
      <c r="D298" t="s">
        <v>1363</v>
      </c>
      <c r="E298" t="s">
        <v>1364</v>
      </c>
      <c r="I298" t="s">
        <v>1365</v>
      </c>
      <c r="J298" t="s">
        <v>1364</v>
      </c>
      <c r="K298" t="s">
        <v>1366</v>
      </c>
      <c r="O298" t="str">
        <v>行业应用→ APE→ 正版图库直通车</v>
      </c>
    </row>
    <row r="299" spans="1:15">
      <c r="A299" t="str">
        <f>产品[[#This Row],[产品一级分类]]&amp;"→ "&amp;UPPER(产品[[#This Row],[产品标识]]) &amp; "→ " &amp; 产品[[#This Row],[产品名]]</f>
        <v>行业应用→ CPDP→ 企业收付平台</v>
      </c>
      <c r="B299" t="s">
        <v>1270</v>
      </c>
      <c r="C299" t="s">
        <v>1367</v>
      </c>
      <c r="D299" t="s">
        <v>1368</v>
      </c>
      <c r="E299" t="s">
        <v>1369</v>
      </c>
      <c r="I299" t="s">
        <v>1370</v>
      </c>
      <c r="J299" t="s">
        <v>1369</v>
      </c>
      <c r="K299" t="s">
        <v>1371</v>
      </c>
      <c r="O299" t="str">
        <v>行业应用→ CPDP→ 企业收付平台</v>
      </c>
    </row>
    <row r="300" spans="1:15">
      <c r="A300" t="str">
        <f>产品[[#This Row],[产品一级分类]]&amp;"→ "&amp;UPPER(产品[[#This Row],[产品标识]]) &amp; "→ " &amp; 产品[[#This Row],[产品名]]</f>
        <v>行业应用→ CPAY→ 云支付</v>
      </c>
      <c r="B300" t="s">
        <v>1270</v>
      </c>
      <c r="C300" t="s">
        <v>1367</v>
      </c>
      <c r="D300" t="s">
        <v>1372</v>
      </c>
      <c r="E300" t="s">
        <v>1373</v>
      </c>
      <c r="I300" t="s">
        <v>1374</v>
      </c>
      <c r="J300" t="s">
        <v>1373</v>
      </c>
      <c r="K300" t="s">
        <v>1375</v>
      </c>
      <c r="O300" t="str">
        <v>行业应用→ CPAY→ 云支付</v>
      </c>
    </row>
    <row r="301" spans="1:15">
      <c r="A301" t="str">
        <f>产品[[#This Row],[产品一级分类]]&amp;"→ "&amp;UPPER(产品[[#This Row],[产品标识]]) &amp; "→ " &amp; 产品[[#This Row],[产品名]]</f>
        <v>行业应用→ SOLAR→ 金融资源聚合平台</v>
      </c>
      <c r="B301" t="s">
        <v>1270</v>
      </c>
      <c r="C301" t="s">
        <v>1367</v>
      </c>
      <c r="D301" t="s">
        <v>1376</v>
      </c>
      <c r="E301" t="s">
        <v>1377</v>
      </c>
      <c r="I301" t="s">
        <v>1378</v>
      </c>
      <c r="J301" t="s">
        <v>1377</v>
      </c>
      <c r="K301" t="s">
        <v>1379</v>
      </c>
      <c r="O301" t="str">
        <v>行业应用→ SOLAR→ 金融资源聚合平台</v>
      </c>
    </row>
    <row r="302" spans="1:15">
      <c r="A302" t="str">
        <f>产品[[#This Row],[产品一级分类]]&amp;"→ "&amp;UPPER(产品[[#This Row],[产品标识]]) &amp; "→ " &amp; 产品[[#This Row],[产品名]]</f>
        <v>行业应用→ TMF→ 移动金融开发平台</v>
      </c>
      <c r="B302" t="s">
        <v>1270</v>
      </c>
      <c r="C302" t="s">
        <v>1367</v>
      </c>
      <c r="D302" t="s">
        <v>1380</v>
      </c>
      <c r="E302" t="s">
        <v>1381</v>
      </c>
      <c r="I302" t="s">
        <v>1382</v>
      </c>
      <c r="J302" t="s">
        <v>1381</v>
      </c>
      <c r="K302" t="s">
        <v>1383</v>
      </c>
      <c r="O302" t="str">
        <v>行业应用→ TMF→ 移动金融开发平台</v>
      </c>
    </row>
    <row r="303" spans="1:15">
      <c r="A303" t="str">
        <f>产品[[#This Row],[产品一级分类]]&amp;"→ "&amp;UPPER(产品[[#This Row],[产品标识]]) &amp; "→ " &amp; 产品[[#This Row],[产品名]]</f>
        <v>行业应用→ FPCRDTP→ 金融专有云开发测试平台</v>
      </c>
      <c r="B303" t="s">
        <v>1270</v>
      </c>
      <c r="C303" t="s">
        <v>1367</v>
      </c>
      <c r="D303" t="s">
        <v>1384</v>
      </c>
      <c r="E303" t="s">
        <v>1385</v>
      </c>
      <c r="I303" t="s">
        <v>1386</v>
      </c>
      <c r="J303" t="s">
        <v>1385</v>
      </c>
      <c r="K303" t="s">
        <v>1387</v>
      </c>
      <c r="O303" t="str">
        <v>行业应用→ FPCRDTP→ 金融专有云开发测试平台</v>
      </c>
    </row>
    <row r="304" spans="1:15">
      <c r="A304" t="str">
        <f>产品[[#This Row],[产品一级分类]]&amp;"→ "&amp;UPPER(产品[[#This Row],[产品标识]]) &amp; "→ " &amp; 产品[[#This Row],[产品名]]</f>
        <v>行业应用→ TSCF→ 供应链金融</v>
      </c>
      <c r="B304" t="s">
        <v>1270</v>
      </c>
      <c r="C304" t="s">
        <v>1367</v>
      </c>
      <c r="D304" t="s">
        <v>1388</v>
      </c>
      <c r="E304" t="s">
        <v>1389</v>
      </c>
      <c r="I304" t="s">
        <v>1390</v>
      </c>
      <c r="J304" t="s">
        <v>1389</v>
      </c>
      <c r="K304" t="s">
        <v>1391</v>
      </c>
      <c r="O304" t="str">
        <v>行业应用→ TSCF→ 供应链金融</v>
      </c>
    </row>
    <row r="305" spans="1:15">
      <c r="A305" t="str">
        <f>产品[[#This Row],[产品一级分类]]&amp;"→ "&amp;UPPER(产品[[#This Row],[产品标识]]) &amp; "→ " &amp; 产品[[#This Row],[产品名]]</f>
        <v>行业应用→ TEFP→ 企业金融服务平台</v>
      </c>
      <c r="B305" t="s">
        <v>1270</v>
      </c>
      <c r="C305" t="s">
        <v>1367</v>
      </c>
      <c r="D305" t="s">
        <v>1392</v>
      </c>
      <c r="E305" t="s">
        <v>1393</v>
      </c>
      <c r="I305" t="s">
        <v>1394</v>
      </c>
      <c r="J305" t="s">
        <v>1393</v>
      </c>
      <c r="K305" t="s">
        <v>1395</v>
      </c>
      <c r="O305" t="str">
        <v>行业应用→ TEFP→ 企业金融服务平台</v>
      </c>
    </row>
    <row r="306" spans="1:15">
      <c r="A306" t="str">
        <f>产品[[#This Row],[产品一级分类]]&amp;"→ "&amp;UPPER(产品[[#This Row],[产品标识]]) &amp; "→ " &amp; 产品[[#This Row],[产品名]]</f>
        <v>行业应用→ SPB→ 智慧党建</v>
      </c>
      <c r="B306" t="s">
        <v>1270</v>
      </c>
      <c r="C306" t="s">
        <v>1396</v>
      </c>
      <c r="D306" t="s">
        <v>1397</v>
      </c>
      <c r="E306" t="s">
        <v>1398</v>
      </c>
      <c r="I306" t="s">
        <v>1399</v>
      </c>
      <c r="J306" t="s">
        <v>1398</v>
      </c>
      <c r="K306" t="s">
        <v>1400</v>
      </c>
      <c r="O306" t="str">
        <v>行业应用→ SPB→ 智慧党建</v>
      </c>
    </row>
    <row r="307" spans="1:15">
      <c r="A307" t="str">
        <f>产品[[#This Row],[产品一级分类]]&amp;"→ "&amp;UPPER(产品[[#This Row],[产品标识]]) &amp; "→ " &amp; 产品[[#This Row],[产品名]]</f>
        <v>行业应用→ TDC→ 腾讯数字农村</v>
      </c>
      <c r="B307" t="s">
        <v>1270</v>
      </c>
      <c r="C307" t="s">
        <v>1396</v>
      </c>
      <c r="D307" t="s">
        <v>1401</v>
      </c>
      <c r="E307" t="s">
        <v>1402</v>
      </c>
      <c r="I307" t="s">
        <v>1403</v>
      </c>
      <c r="J307" t="s">
        <v>1402</v>
      </c>
      <c r="K307" t="s">
        <v>1404</v>
      </c>
      <c r="O307" t="str">
        <v>行业应用→ TDC→ 腾讯数字农村</v>
      </c>
    </row>
    <row r="308" spans="1:15">
      <c r="A308" t="str">
        <f>产品[[#This Row],[产品一级分类]]&amp;"→ "&amp;UPPER(产品[[#This Row],[产品标识]]) &amp; "→ " &amp; 产品[[#This Row],[产品名]]</f>
        <v>行业应用→ CHS→ 网约车系统</v>
      </c>
      <c r="B308" t="s">
        <v>1270</v>
      </c>
      <c r="C308" t="s">
        <v>1405</v>
      </c>
      <c r="D308" t="s">
        <v>1406</v>
      </c>
      <c r="E308" t="s">
        <v>1407</v>
      </c>
      <c r="I308" t="s">
        <v>1408</v>
      </c>
      <c r="J308" t="s">
        <v>1407</v>
      </c>
      <c r="K308" t="s">
        <v>1409</v>
      </c>
      <c r="O308" t="str">
        <v>行业应用→ CHS→ 网约车系统</v>
      </c>
    </row>
    <row r="309" spans="1:15">
      <c r="A309" t="str">
        <f>产品[[#This Row],[产品一级分类]]&amp;"→ "&amp;UPPER(产品[[#This Row],[产品标识]]) &amp; "→ " &amp; 产品[[#This Row],[产品名]]</f>
        <v>行业应用→ BMSS→ 企业出行服务系统</v>
      </c>
      <c r="B309" t="s">
        <v>1270</v>
      </c>
      <c r="C309" t="s">
        <v>1405</v>
      </c>
      <c r="D309" t="s">
        <v>1410</v>
      </c>
      <c r="E309" t="s">
        <v>1411</v>
      </c>
      <c r="I309" t="s">
        <v>1412</v>
      </c>
      <c r="J309" t="s">
        <v>1411</v>
      </c>
      <c r="K309" t="s">
        <v>1413</v>
      </c>
      <c r="O309" t="str">
        <v>行业应用→ BMSS→ 企业出行服务系统</v>
      </c>
    </row>
    <row r="310" spans="1:15">
      <c r="A310" t="str">
        <f>产品[[#This Row],[产品一级分类]]&amp;"→ "&amp;UPPER(产品[[#This Row],[产品标识]]) &amp; "→ " &amp; 产品[[#This Row],[产品名]]</f>
        <v>行业应用→ APCAS→ 汽车精准获客服务</v>
      </c>
      <c r="B310" t="s">
        <v>1270</v>
      </c>
      <c r="C310" t="s">
        <v>1405</v>
      </c>
      <c r="D310" t="s">
        <v>1414</v>
      </c>
      <c r="E310" t="s">
        <v>1415</v>
      </c>
      <c r="I310" t="s">
        <v>1416</v>
      </c>
      <c r="J310" t="s">
        <v>1415</v>
      </c>
      <c r="K310" t="s">
        <v>1417</v>
      </c>
      <c r="O310" t="str">
        <v>行业应用→ APCAS→ 汽车精准获客服务</v>
      </c>
    </row>
    <row r="311" spans="1:15">
      <c r="A311" t="str">
        <f>产品[[#This Row],[产品一级分类]]&amp;"→ "&amp;UPPER(产品[[#This Row],[产品标识]]) &amp; "→ " &amp; 产品[[#This Row],[产品名]]</f>
        <v>行业应用→ CRSYS→ 汽车租赁系统</v>
      </c>
      <c r="B311" t="s">
        <v>1270</v>
      </c>
      <c r="C311" t="s">
        <v>1405</v>
      </c>
      <c r="D311" t="s">
        <v>1418</v>
      </c>
      <c r="E311" t="s">
        <v>1419</v>
      </c>
      <c r="I311" t="s">
        <v>1420</v>
      </c>
      <c r="J311" t="s">
        <v>1419</v>
      </c>
      <c r="K311" t="s">
        <v>1421</v>
      </c>
      <c r="O311" t="str">
        <v>行业应用→ CRSYS→ 汽车租赁系统</v>
      </c>
    </row>
    <row r="312" spans="1:15">
      <c r="A312" t="str">
        <f>产品[[#This Row],[产品一级分类]]&amp;"→ "&amp;UPPER(产品[[#This Row],[产品标识]]) &amp; "→ " &amp; 产品[[#This Row],[产品名]]</f>
        <v>行业应用→ EVMP→ 新能源监控与转发平台</v>
      </c>
      <c r="B312" t="s">
        <v>1270</v>
      </c>
      <c r="C312" t="s">
        <v>1405</v>
      </c>
      <c r="D312" t="s">
        <v>1422</v>
      </c>
      <c r="E312" t="s">
        <v>1423</v>
      </c>
      <c r="I312" t="s">
        <v>1424</v>
      </c>
      <c r="J312" t="s">
        <v>1423</v>
      </c>
      <c r="K312" t="s">
        <v>1425</v>
      </c>
      <c r="O312" t="str">
        <v>行业应用→ EVMP→ 新能源监控与转发平台</v>
      </c>
    </row>
    <row r="313" spans="1:15">
      <c r="A313" t="str">
        <f>产品[[#This Row],[产品一级分类]]&amp;"→ "&amp;UPPER(产品[[#This Row],[产品标识]]) &amp; "→ " &amp; 产品[[#This Row],[产品名]]</f>
        <v>行业应用→ CCSYS→ 包车系统</v>
      </c>
      <c r="B313" t="s">
        <v>1270</v>
      </c>
      <c r="C313" t="s">
        <v>1405</v>
      </c>
      <c r="D313" t="s">
        <v>1426</v>
      </c>
      <c r="E313" t="s">
        <v>1427</v>
      </c>
      <c r="I313" t="s">
        <v>1428</v>
      </c>
      <c r="J313" t="s">
        <v>1427</v>
      </c>
      <c r="K313" t="s">
        <v>1429</v>
      </c>
      <c r="O313" t="str">
        <v>行业应用→ CCSYS→ 包车系统</v>
      </c>
    </row>
    <row r="314" spans="1:15">
      <c r="A314" t="str">
        <f>产品[[#This Row],[产品一级分类]]&amp;"→ "&amp;UPPER(产品[[#This Row],[产品标识]]) &amp; "→ " &amp; 产品[[#This Row],[产品名]]</f>
        <v>行业应用→ WAV→ 企业微信汽车行业版</v>
      </c>
      <c r="B314" t="s">
        <v>1270</v>
      </c>
      <c r="C314" t="s">
        <v>1405</v>
      </c>
      <c r="D314" t="s">
        <v>1430</v>
      </c>
      <c r="E314" t="s">
        <v>1431</v>
      </c>
      <c r="I314" t="s">
        <v>1432</v>
      </c>
      <c r="J314" t="s">
        <v>1431</v>
      </c>
      <c r="K314" t="s">
        <v>1433</v>
      </c>
      <c r="O314" t="str">
        <v>行业应用→ WAV→ 企业微信汽车行业版</v>
      </c>
    </row>
    <row r="315" spans="1:15">
      <c r="A315" t="str">
        <f>产品[[#This Row],[产品一级分类]]&amp;"→ "&amp;UPPER(产品[[#This Row],[产品标识]]) &amp; "→ " &amp; 产品[[#This Row],[产品名]]</f>
        <v>行业应用→ HRS→ 顺风车系统</v>
      </c>
      <c r="B315" t="s">
        <v>1270</v>
      </c>
      <c r="C315" t="s">
        <v>1405</v>
      </c>
      <c r="D315" t="s">
        <v>1434</v>
      </c>
      <c r="E315" t="s">
        <v>1435</v>
      </c>
      <c r="I315" t="s">
        <v>1436</v>
      </c>
      <c r="J315" t="s">
        <v>1435</v>
      </c>
      <c r="K315" t="s">
        <v>1437</v>
      </c>
      <c r="O315" t="str">
        <v>行业应用→ HRS→ 顺风车系统</v>
      </c>
    </row>
    <row r="316" spans="1:15">
      <c r="A316" t="str">
        <f>产品[[#This Row],[产品一级分类]]&amp;"→ "&amp;UPPER(产品[[#This Row],[产品标识]]) &amp; "→ " &amp; 产品[[#This Row],[产品名]]</f>
        <v>行业应用→ VICPK→ 汽车智能网联产品套件</v>
      </c>
      <c r="B316" t="s">
        <v>1270</v>
      </c>
      <c r="C316" t="s">
        <v>1405</v>
      </c>
      <c r="D316" t="s">
        <v>1438</v>
      </c>
      <c r="E316" t="s">
        <v>1439</v>
      </c>
      <c r="I316" t="s">
        <v>1440</v>
      </c>
      <c r="J316" t="s">
        <v>1439</v>
      </c>
      <c r="K316" t="s">
        <v>1441</v>
      </c>
      <c r="O316" t="str">
        <v>行业应用→ VICPK→ 汽车智能网联产品套件</v>
      </c>
    </row>
    <row r="317" spans="1:15">
      <c r="A317" t="str">
        <f>产品[[#This Row],[产品一级分类]]&amp;"→ "&amp;UPPER(产品[[#This Row],[产品标识]]) &amp; "→ " &amp; 产品[[#This Row],[产品名]]</f>
        <v>行业应用→ DMAM→ 数字文博采集与建模</v>
      </c>
      <c r="B317" t="s">
        <v>1270</v>
      </c>
      <c r="C317" t="s">
        <v>1442</v>
      </c>
      <c r="D317" t="s">
        <v>1443</v>
      </c>
      <c r="E317" t="s">
        <v>1444</v>
      </c>
      <c r="I317" t="s">
        <v>1445</v>
      </c>
      <c r="J317" t="s">
        <v>1444</v>
      </c>
      <c r="K317" t="s">
        <v>1446</v>
      </c>
      <c r="O317" t="str">
        <v>行业应用→ DMAM→ 数字文博采集与建模</v>
      </c>
    </row>
    <row r="318" spans="1:15">
      <c r="A318" t="str">
        <f>产品[[#This Row],[产品一级分类]]&amp;"→ "&amp;UPPER(产品[[#This Row],[产品标识]]) &amp; "→ " &amp; 产品[[#This Row],[产品名]]</f>
        <v>行业应用→ DMP→ 数字峰会平台</v>
      </c>
      <c r="B318" t="s">
        <v>1270</v>
      </c>
      <c r="C318" t="s">
        <v>1442</v>
      </c>
      <c r="D318" t="s">
        <v>1447</v>
      </c>
      <c r="E318" t="s">
        <v>1448</v>
      </c>
      <c r="I318" t="s">
        <v>1449</v>
      </c>
      <c r="J318" t="s">
        <v>1448</v>
      </c>
      <c r="K318" t="s">
        <v>1450</v>
      </c>
      <c r="O318" t="str">
        <v>行业应用→ DMP→ 数字峰会平台</v>
      </c>
    </row>
    <row r="319" spans="1:15">
      <c r="A319" t="str">
        <f>产品[[#This Row],[产品一级分类]]&amp;"→ "&amp;UPPER(产品[[#This Row],[产品标识]]) &amp; "→ " &amp; 产品[[#This Row],[产品名]]</f>
        <v>行业应用→ ENERGY-STUDIO→ 腾讯云综能工场</v>
      </c>
      <c r="B319" t="s">
        <v>1270</v>
      </c>
      <c r="C319" t="s">
        <v>1451</v>
      </c>
      <c r="D319" t="s">
        <v>1452</v>
      </c>
      <c r="E319" t="s">
        <v>1453</v>
      </c>
      <c r="I319" t="s">
        <v>1454</v>
      </c>
      <c r="J319" t="s">
        <v>1453</v>
      </c>
      <c r="K319" t="s">
        <v>1455</v>
      </c>
      <c r="O319" t="str">
        <v>行业应用→ ENERGY-STUDIO→ 腾讯云综能工场</v>
      </c>
    </row>
    <row r="320" spans="1:15">
      <c r="A320" t="str">
        <f>产品[[#This Row],[产品一级分类]]&amp;"→ "&amp;UPPER(产品[[#This Row],[产品标识]]) &amp; "→ " &amp; 产品[[#This Row],[产品名]]</f>
        <v>行业应用→ TAN→ 碳引擎</v>
      </c>
      <c r="B320" t="s">
        <v>1270</v>
      </c>
      <c r="C320" t="s">
        <v>1451</v>
      </c>
      <c r="D320" t="s">
        <v>1456</v>
      </c>
      <c r="E320" t="s">
        <v>1457</v>
      </c>
      <c r="I320" t="s">
        <v>1458</v>
      </c>
      <c r="J320" t="s">
        <v>1457</v>
      </c>
      <c r="K320" t="s">
        <v>1459</v>
      </c>
      <c r="O320" t="str">
        <v>行业应用→ TAN→ 碳引擎</v>
      </c>
    </row>
    <row r="321" spans="1:15">
      <c r="A321" t="str">
        <f>产品[[#This Row],[产品一级分类]]&amp;"→ "&amp;UPPER(产品[[#This Row],[产品标识]]) &amp; "→ " &amp; 产品[[#This Row],[产品名]]</f>
        <v>行业应用→ CLOUDSIM→ 仿真云</v>
      </c>
      <c r="B321" t="s">
        <v>1270</v>
      </c>
      <c r="C321" t="s">
        <v>1451</v>
      </c>
      <c r="D321" t="s">
        <v>1460</v>
      </c>
      <c r="E321" t="s">
        <v>1461</v>
      </c>
      <c r="I321" t="s">
        <v>1462</v>
      </c>
      <c r="J321" t="s">
        <v>1461</v>
      </c>
      <c r="K321" t="s">
        <v>1463</v>
      </c>
      <c r="O321" t="str">
        <v>行业应用→ CLOUDSIM→ 仿真云</v>
      </c>
    </row>
    <row r="322" spans="1:15">
      <c r="A322" t="str">
        <f>产品[[#This Row],[产品一级分类]]&amp;"→ "&amp;UPPER(产品[[#This Row],[产品标识]]) &amp; "→ " &amp; 产品[[#This Row],[产品名]]</f>
        <v>行业应用→ IG→ 智能导诊</v>
      </c>
      <c r="B322" t="s">
        <v>1270</v>
      </c>
      <c r="C322" t="s">
        <v>1464</v>
      </c>
      <c r="D322" t="s">
        <v>1465</v>
      </c>
      <c r="E322" t="s">
        <v>1466</v>
      </c>
      <c r="I322" t="s">
        <v>1467</v>
      </c>
      <c r="J322" t="s">
        <v>1466</v>
      </c>
      <c r="K322" t="s">
        <v>1468</v>
      </c>
      <c r="O322" t="str">
        <v>行业应用→ IG→ 智能导诊</v>
      </c>
    </row>
    <row r="323" spans="1:15">
      <c r="A323" t="str">
        <f>产品[[#This Row],[产品一级分类]]&amp;"→ "&amp;UPPER(产品[[#This Row],[产品标识]]) &amp; "→ " &amp; 产品[[#This Row],[产品名]]</f>
        <v>行业应用→ AMA→ AI 就医助手</v>
      </c>
      <c r="B323" t="s">
        <v>1270</v>
      </c>
      <c r="C323" t="s">
        <v>1464</v>
      </c>
      <c r="D323" t="s">
        <v>1469</v>
      </c>
      <c r="E323" t="s">
        <v>1470</v>
      </c>
      <c r="I323" t="s">
        <v>1471</v>
      </c>
      <c r="J323" t="s">
        <v>1470</v>
      </c>
      <c r="K323" t="s">
        <v>1472</v>
      </c>
      <c r="O323" t="str">
        <v>行业应用→ AMA→ AI 就医助手</v>
      </c>
    </row>
    <row r="324" spans="1:15">
      <c r="A324" t="str">
        <f>产品[[#This Row],[产品一级分类]]&amp;"→ "&amp;UPPER(产品[[#This Row],[产品标识]]) &amp; "→ " &amp; 产品[[#This Row],[产品名]]</f>
        <v>行业应用→ ACA→ AI 临床助手</v>
      </c>
      <c r="B324" t="s">
        <v>1270</v>
      </c>
      <c r="C324" t="s">
        <v>1464</v>
      </c>
      <c r="D324" t="s">
        <v>1473</v>
      </c>
      <c r="E324" t="s">
        <v>1474</v>
      </c>
      <c r="I324" t="s">
        <v>1475</v>
      </c>
      <c r="J324" t="s">
        <v>1474</v>
      </c>
      <c r="K324" t="s">
        <v>1476</v>
      </c>
      <c r="O324" t="str">
        <v>行业应用→ ACA→ AI 临床助手</v>
      </c>
    </row>
    <row r="325" spans="1:15">
      <c r="A325" t="str">
        <f>产品[[#This Row],[产品一级分类]]&amp;"→ "&amp;UPPER(产品[[#This Row],[产品标识]]) &amp; "→ " &amp; 产品[[#This Row],[产品名]]</f>
        <v>行业应用→ IPC→ 智能预问诊</v>
      </c>
      <c r="B325" t="s">
        <v>1270</v>
      </c>
      <c r="C325" t="s">
        <v>1464</v>
      </c>
      <c r="D325" t="s">
        <v>1477</v>
      </c>
      <c r="E325" t="s">
        <v>1478</v>
      </c>
      <c r="I325" t="s">
        <v>1479</v>
      </c>
      <c r="J325" t="s">
        <v>1478</v>
      </c>
      <c r="K325" t="s">
        <v>1480</v>
      </c>
      <c r="O325" t="str">
        <v>行业应用→ IPC→ 智能预问诊</v>
      </c>
    </row>
    <row r="326" spans="1:15">
      <c r="A326" t="str">
        <f>产品[[#This Row],[产品一级分类]]&amp;"→ "&amp;UPPER(产品[[#This Row],[产品标识]]) &amp; "→ " &amp; 产品[[#This Row],[产品名]]</f>
        <v>行业应用→ MRS→ 医疗报告结构化</v>
      </c>
      <c r="B326" t="s">
        <v>1270</v>
      </c>
      <c r="C326" t="s">
        <v>1464</v>
      </c>
      <c r="D326" t="s">
        <v>1481</v>
      </c>
      <c r="E326" t="s">
        <v>1482</v>
      </c>
      <c r="I326" t="s">
        <v>1483</v>
      </c>
      <c r="J326" t="s">
        <v>1482</v>
      </c>
      <c r="K326" t="s">
        <v>1484</v>
      </c>
      <c r="O326" t="str">
        <v>行业应用→ MRS→ 医疗报告结构化</v>
      </c>
    </row>
    <row r="327" spans="1:15">
      <c r="A327" t="str">
        <f>产品[[#This Row],[产品一级分类]]&amp;"→ "&amp;UPPER(产品[[#This Row],[产品标识]]) &amp; "→ " &amp; 产品[[#This Row],[产品名]]</f>
        <v>行业应用→ AIPA→ 精准预约</v>
      </c>
      <c r="B327" t="s">
        <v>1270</v>
      </c>
      <c r="C327" t="s">
        <v>1464</v>
      </c>
      <c r="D327" t="s">
        <v>1485</v>
      </c>
      <c r="E327" t="s">
        <v>1486</v>
      </c>
      <c r="I327" t="s">
        <v>1487</v>
      </c>
      <c r="J327" t="s">
        <v>1486</v>
      </c>
      <c r="K327" t="s">
        <v>1488</v>
      </c>
      <c r="O327" t="str">
        <v>行业应用→ AIPA→ 精准预约</v>
      </c>
    </row>
    <row r="328" spans="1:15">
      <c r="A328" t="str">
        <f>产品[[#This Row],[产品一级分类]]&amp;"→ "&amp;UPPER(产品[[#This Row],[产品标识]]) &amp; "→ " &amp; 产品[[#This Row],[产品名]]</f>
        <v>开发者服务→ CAT→ 云拨测</v>
      </c>
      <c r="B328" t="s">
        <v>1489</v>
      </c>
      <c r="C328" t="s">
        <v>1490</v>
      </c>
      <c r="D328" t="s">
        <v>1491</v>
      </c>
      <c r="E328" t="s">
        <v>1492</v>
      </c>
      <c r="G328" t="s">
        <v>115</v>
      </c>
      <c r="I328" t="s">
        <v>1493</v>
      </c>
      <c r="J328" t="s">
        <v>1492</v>
      </c>
      <c r="K328" t="s">
        <v>1494</v>
      </c>
      <c r="O328" t="str">
        <v>开发者服务→ CAT→ 云拨测</v>
      </c>
    </row>
    <row r="329" spans="1:15">
      <c r="A329" t="str">
        <f>产品[[#This Row],[产品一级分类]]&amp;"→ "&amp;UPPER(产品[[#This Row],[产品标识]]) &amp; "→ " &amp; 产品[[#This Row],[产品名]]</f>
        <v>开发者服务→ APM→ 应用性能观测</v>
      </c>
      <c r="B329" t="s">
        <v>1489</v>
      </c>
      <c r="C329" t="s">
        <v>1490</v>
      </c>
      <c r="D329" t="s">
        <v>1495</v>
      </c>
      <c r="E329" t="s">
        <v>1496</v>
      </c>
      <c r="F329" t="s">
        <v>1497</v>
      </c>
      <c r="G329" t="s">
        <v>115</v>
      </c>
      <c r="I329" t="s">
        <v>1498</v>
      </c>
      <c r="J329" t="s">
        <v>1496</v>
      </c>
      <c r="K329" t="s">
        <v>1499</v>
      </c>
      <c r="O329" t="str">
        <v>开发者服务→ APM→ 应用性能观测</v>
      </c>
    </row>
    <row r="330" spans="1:15">
      <c r="A330" t="str">
        <f>产品[[#This Row],[产品一级分类]]&amp;"→ "&amp;UPPER(产品[[#This Row],[产品标识]]) &amp; "→ " &amp; 产品[[#This Row],[产品名]]</f>
        <v>开发者服务→ RUM→ 前端性能监控</v>
      </c>
      <c r="B330" t="s">
        <v>1489</v>
      </c>
      <c r="C330" t="s">
        <v>1490</v>
      </c>
      <c r="D330" t="s">
        <v>1500</v>
      </c>
      <c r="E330" t="s">
        <v>1501</v>
      </c>
      <c r="F330" t="s">
        <v>483</v>
      </c>
      <c r="G330" t="s">
        <v>107</v>
      </c>
      <c r="I330" t="s">
        <v>1502</v>
      </c>
      <c r="J330" t="s">
        <v>1501</v>
      </c>
      <c r="K330" t="s">
        <v>1503</v>
      </c>
      <c r="O330" t="str">
        <v>开发者服务→ RUM→ 前端性能监控</v>
      </c>
    </row>
    <row r="331" spans="1:15">
      <c r="A331" t="str">
        <f>产品[[#This Row],[产品一级分类]]&amp;"→ "&amp;UPPER(产品[[#This Row],[产品标识]]) &amp; "→ " &amp; 产品[[#This Row],[产品名]]</f>
        <v>开发者服务→ CM→ 云监控</v>
      </c>
      <c r="B331" t="s">
        <v>1489</v>
      </c>
      <c r="C331" t="s">
        <v>1490</v>
      </c>
      <c r="D331" t="s">
        <v>1504</v>
      </c>
      <c r="E331" t="s">
        <v>1505</v>
      </c>
      <c r="F331" t="s">
        <v>415</v>
      </c>
      <c r="G331" t="s">
        <v>115</v>
      </c>
      <c r="I331" t="s">
        <v>1506</v>
      </c>
      <c r="J331" t="s">
        <v>1505</v>
      </c>
      <c r="K331" t="s">
        <v>1507</v>
      </c>
      <c r="O331" t="str">
        <v>开发者服务→ CM→ 云监控</v>
      </c>
    </row>
    <row r="332" spans="1:15">
      <c r="A332" t="str">
        <f>产品[[#This Row],[产品一级分类]]&amp;"→ "&amp;UPPER(产品[[#This Row],[产品标识]]) &amp; "→ " &amp; 产品[[#This Row],[产品名]]</f>
        <v>开发者服务→ TMP→ Prometheus 监控服务</v>
      </c>
      <c r="B332" t="s">
        <v>1489</v>
      </c>
      <c r="C332" t="s">
        <v>1490</v>
      </c>
      <c r="D332" t="s">
        <v>1508</v>
      </c>
      <c r="E332" t="s">
        <v>1509</v>
      </c>
      <c r="F332" t="s">
        <v>1510</v>
      </c>
      <c r="G332" t="s">
        <v>115</v>
      </c>
      <c r="H332" t="s">
        <v>116</v>
      </c>
      <c r="I332" t="s">
        <v>1511</v>
      </c>
      <c r="J332" t="s">
        <v>1509</v>
      </c>
      <c r="K332" t="s">
        <v>1512</v>
      </c>
      <c r="O332" t="str">
        <v>开发者服务→ TMP→ Prometheus 监控服务</v>
      </c>
    </row>
    <row r="333" spans="1:15">
      <c r="A333" t="str">
        <f>产品[[#This Row],[产品一级分类]]&amp;"→ "&amp;UPPER(产品[[#This Row],[产品标识]]) &amp; "→ " &amp; 产品[[#This Row],[产品名]]</f>
        <v>开发者服务→ CFG→ 混沌演练平台</v>
      </c>
      <c r="B333" t="s">
        <v>1489</v>
      </c>
      <c r="C333" t="s">
        <v>1490</v>
      </c>
      <c r="D333" t="s">
        <v>1513</v>
      </c>
      <c r="E333" t="s">
        <v>1514</v>
      </c>
      <c r="I333" t="s">
        <v>1515</v>
      </c>
      <c r="J333" t="s">
        <v>1514</v>
      </c>
      <c r="K333" t="s">
        <v>1516</v>
      </c>
      <c r="O333" t="str">
        <v>开发者服务→ CFG→ 混沌演练平台</v>
      </c>
    </row>
    <row r="334" spans="1:15">
      <c r="A334" t="str">
        <f>产品[[#This Row],[产品一级分类]]&amp;"→ "&amp;UPPER(产品[[#This Row],[产品标识]]) &amp; "→ " &amp; 产品[[#This Row],[产品名]]</f>
        <v>开发者服务→ LM→ 压测大师</v>
      </c>
      <c r="B334" t="s">
        <v>1489</v>
      </c>
      <c r="C334" t="s">
        <v>1517</v>
      </c>
      <c r="D334" t="s">
        <v>1518</v>
      </c>
      <c r="E334" t="s">
        <v>1519</v>
      </c>
      <c r="I334" t="s">
        <v>1520</v>
      </c>
      <c r="J334" t="s">
        <v>1519</v>
      </c>
      <c r="K334" t="s">
        <v>1521</v>
      </c>
      <c r="O334" t="str">
        <v>开发者服务→ LM→ 压测大师</v>
      </c>
    </row>
    <row r="335" spans="1:15">
      <c r="A335" t="str">
        <f>产品[[#This Row],[产品一级分类]]&amp;"→ "&amp;UPPER(产品[[#This Row],[产品标识]]) &amp; "→ " &amp; 产品[[#This Row],[产品名]]</f>
        <v>开发者服务→ TCAP→ 腾讯云代码分析</v>
      </c>
      <c r="B335" t="s">
        <v>1489</v>
      </c>
      <c r="C335" t="s">
        <v>1517</v>
      </c>
      <c r="D335" t="s">
        <v>1522</v>
      </c>
      <c r="E335" t="s">
        <v>1523</v>
      </c>
      <c r="I335" t="s">
        <v>1524</v>
      </c>
      <c r="J335" t="s">
        <v>1523</v>
      </c>
      <c r="K335" t="s">
        <v>1525</v>
      </c>
      <c r="O335" t="str">
        <v>开发者服务→ TCAP→ 腾讯云代码分析</v>
      </c>
    </row>
    <row r="336" spans="1:15">
      <c r="A336" t="str">
        <f>产品[[#This Row],[产品一级分类]]&amp;"→ "&amp;UPPER(产品[[#This Row],[产品标识]]) &amp; "→ " &amp; 产品[[#This Row],[产品名]]</f>
        <v>开发者服务→ WETEST→ 测试服务</v>
      </c>
      <c r="B336" t="s">
        <v>1489</v>
      </c>
      <c r="C336" t="s">
        <v>1517</v>
      </c>
      <c r="D336" t="s">
        <v>1526</v>
      </c>
      <c r="E336" t="s">
        <v>1527</v>
      </c>
      <c r="I336" t="s">
        <v>1528</v>
      </c>
      <c r="J336" t="s">
        <v>1527</v>
      </c>
      <c r="K336" t="s">
        <v>1529</v>
      </c>
      <c r="O336" t="str">
        <v>开发者服务→ WETEST→ 测试服务</v>
      </c>
    </row>
    <row r="337" spans="1:15">
      <c r="A337" t="str">
        <f>产品[[#This Row],[产品一级分类]]&amp;"→ "&amp;UPPER(产品[[#This Row],[产品标识]]) &amp; "→ " &amp; 产品[[#This Row],[产品名]]</f>
        <v>开发者服务→ CODING→ CODING DevOps</v>
      </c>
      <c r="B337" t="s">
        <v>1489</v>
      </c>
      <c r="C337" t="s">
        <v>1517</v>
      </c>
      <c r="D337" t="s">
        <v>1530</v>
      </c>
      <c r="E337" t="s">
        <v>1531</v>
      </c>
      <c r="I337" t="s">
        <v>1532</v>
      </c>
      <c r="J337" t="s">
        <v>1531</v>
      </c>
      <c r="K337" t="s">
        <v>1533</v>
      </c>
      <c r="O337" t="str">
        <v>开发者服务→ CODING→ CODING DevOps</v>
      </c>
    </row>
    <row r="338" spans="1:15">
      <c r="A338" t="str">
        <f>产品[[#This Row],[产品一级分类]]&amp;"→ "&amp;UPPER(产品[[#This Row],[产品标识]]) &amp; "→ " &amp; 产品[[#This Row],[产品名]]</f>
        <v>开发者服务→ TCA→ 腾讯云助手</v>
      </c>
      <c r="B338" t="s">
        <v>1489</v>
      </c>
      <c r="C338" t="s">
        <v>1534</v>
      </c>
      <c r="D338" t="s">
        <v>1535</v>
      </c>
      <c r="E338" t="s">
        <v>1536</v>
      </c>
      <c r="I338" t="s">
        <v>1537</v>
      </c>
      <c r="J338" t="s">
        <v>1536</v>
      </c>
      <c r="K338" t="s">
        <v>1538</v>
      </c>
      <c r="O338" t="str">
        <v>开发者服务→ TCA→ 腾讯云助手</v>
      </c>
    </row>
    <row r="339" spans="1:15">
      <c r="A339" t="str">
        <f>产品[[#This Row],[产品一级分类]]&amp;"→ "&amp;UPPER(产品[[#This Row],[产品标识]]) &amp; "→ " &amp; 产品[[#This Row],[产品名]]</f>
        <v>开发者服务→ API→ 云 API</v>
      </c>
      <c r="B339" t="s">
        <v>1489</v>
      </c>
      <c r="C339" t="s">
        <v>1534</v>
      </c>
      <c r="D339" t="s">
        <v>1539</v>
      </c>
      <c r="E339" t="s">
        <v>1540</v>
      </c>
      <c r="I339" t="s">
        <v>1541</v>
      </c>
      <c r="J339" t="s">
        <v>1540</v>
      </c>
      <c r="K339" t="s">
        <v>1542</v>
      </c>
      <c r="O339" t="str">
        <v>开发者服务→ API→ 云 API</v>
      </c>
    </row>
    <row r="340" spans="1:15">
      <c r="A340" t="str">
        <f>产品[[#This Row],[产品一级分类]]&amp;"→ "&amp;UPPER(产品[[#This Row],[产品标识]]) &amp; "→ " &amp; 产品[[#This Row],[产品名]]</f>
        <v>开发者服务→ CLI→ 命令行工具</v>
      </c>
      <c r="B340" t="s">
        <v>1489</v>
      </c>
      <c r="C340" t="s">
        <v>1534</v>
      </c>
      <c r="D340" t="s">
        <v>1543</v>
      </c>
      <c r="E340" t="s">
        <v>1544</v>
      </c>
      <c r="I340" t="s">
        <v>1545</v>
      </c>
      <c r="J340" t="s">
        <v>1544</v>
      </c>
      <c r="K340" t="s">
        <v>1546</v>
      </c>
      <c r="O340" t="str">
        <v>开发者服务→ CLI→ 命令行工具</v>
      </c>
    </row>
    <row r="341" spans="1:15">
      <c r="A341" t="str">
        <f>产品[[#This Row],[产品一级分类]]&amp;"→ "&amp;UPPER(产品[[#This Row],[产品标识]]) &amp; "→ " &amp; 产品[[#This Row],[产品名]]</f>
        <v>开发者服务→ TIC→ 资源编排 TIC</v>
      </c>
      <c r="B341" t="s">
        <v>1489</v>
      </c>
      <c r="C341" t="s">
        <v>1534</v>
      </c>
      <c r="D341" t="s">
        <v>1547</v>
      </c>
      <c r="E341" t="s">
        <v>1548</v>
      </c>
      <c r="I341" t="s">
        <v>1549</v>
      </c>
      <c r="J341" t="s">
        <v>1548</v>
      </c>
      <c r="K341" t="s">
        <v>1550</v>
      </c>
      <c r="O341" t="str">
        <v>开发者服务→ TIC→ 资源编排 TIC</v>
      </c>
    </row>
    <row r="342" spans="1:15">
      <c r="A342" t="str">
        <f>产品[[#This Row],[产品一级分类]]&amp;"→ "&amp;UPPER(产品[[#This Row],[产品标识]]) &amp; "→ " &amp; 产品[[#This Row],[产品名]]</f>
        <v>开发者服务→ ADVISOR→ 云顾问</v>
      </c>
      <c r="B342" t="s">
        <v>1489</v>
      </c>
      <c r="C342" t="s">
        <v>1534</v>
      </c>
      <c r="D342" t="s">
        <v>1551</v>
      </c>
      <c r="E342" t="s">
        <v>1552</v>
      </c>
      <c r="I342" t="s">
        <v>1553</v>
      </c>
      <c r="J342" t="s">
        <v>1552</v>
      </c>
      <c r="K342" t="s">
        <v>1554</v>
      </c>
      <c r="O342" t="str">
        <v>开发者服务→ ADVISOR→ 云顾问</v>
      </c>
    </row>
    <row r="343" spans="1:15">
      <c r="A343" t="str">
        <f>产品[[#This Row],[产品一级分类]]&amp;"→ "&amp;UPPER(产品[[#This Row],[产品标识]]) &amp; "→ " &amp; 产品[[#This Row],[产品名]]</f>
        <v>开发者服务→ CAM→ 访问管理</v>
      </c>
      <c r="B343" t="s">
        <v>1489</v>
      </c>
      <c r="C343" t="s">
        <v>1555</v>
      </c>
      <c r="D343" t="s">
        <v>1556</v>
      </c>
      <c r="E343" t="s">
        <v>1557</v>
      </c>
      <c r="F343" t="s">
        <v>141</v>
      </c>
      <c r="G343" t="s">
        <v>115</v>
      </c>
      <c r="I343" t="s">
        <v>1558</v>
      </c>
      <c r="J343" t="s">
        <v>1557</v>
      </c>
      <c r="K343" t="s">
        <v>1559</v>
      </c>
      <c r="O343" t="str">
        <v>开发者服务→ CAM→ 访问管理</v>
      </c>
    </row>
    <row r="344" spans="1:15">
      <c r="A344" t="str">
        <f>产品[[#This Row],[产品一级分类]]&amp;"→ "&amp;UPPER(产品[[#This Row],[产品标识]]) &amp; "→ " &amp; 产品[[#This Row],[产品名]]</f>
        <v>开发者服务→ ORGANIZATION→ 集团账号管理</v>
      </c>
      <c r="B344" t="s">
        <v>1489</v>
      </c>
      <c r="C344" t="s">
        <v>1555</v>
      </c>
      <c r="D344" t="s">
        <v>1560</v>
      </c>
      <c r="E344" t="s">
        <v>1561</v>
      </c>
      <c r="F344" t="s">
        <v>141</v>
      </c>
      <c r="G344" t="s">
        <v>115</v>
      </c>
      <c r="I344" t="s">
        <v>1562</v>
      </c>
      <c r="J344" t="s">
        <v>1561</v>
      </c>
      <c r="K344" t="s">
        <v>1563</v>
      </c>
      <c r="O344" t="str">
        <v>开发者服务→ ORGANIZATION→ 集团账号管理</v>
      </c>
    </row>
    <row r="345" spans="1:15">
      <c r="A345" t="str">
        <f>产品[[#This Row],[产品一级分类]]&amp;"→ "&amp;UPPER(产品[[#This Row],[产品标识]]) &amp; "→ " &amp; 产品[[#This Row],[产品名]]</f>
        <v>开发者服务→ BPAAS→ 商业流程服务</v>
      </c>
      <c r="B345" t="s">
        <v>1489</v>
      </c>
      <c r="C345" t="s">
        <v>1555</v>
      </c>
      <c r="D345" t="s">
        <v>1564</v>
      </c>
      <c r="E345" t="s">
        <v>1565</v>
      </c>
      <c r="I345" t="s">
        <v>1566</v>
      </c>
      <c r="J345" t="s">
        <v>1565</v>
      </c>
      <c r="K345" t="s">
        <v>1567</v>
      </c>
      <c r="O345" t="str">
        <v>开发者服务→ BPAAS→ 商业流程服务</v>
      </c>
    </row>
    <row r="346" spans="1:15">
      <c r="A346" t="str">
        <f>产品[[#This Row],[产品一级分类]]&amp;"→ "&amp;UPPER(产品[[#This Row],[产品标识]]) &amp; "→ " &amp; 产品[[#This Row],[产品名]]</f>
        <v>开发者服务→ ACSS→ 账号安全服务</v>
      </c>
      <c r="B346" t="s">
        <v>1489</v>
      </c>
      <c r="C346" t="s">
        <v>1555</v>
      </c>
      <c r="D346" t="s">
        <v>1568</v>
      </c>
      <c r="E346" t="s">
        <v>1569</v>
      </c>
      <c r="I346" t="s">
        <v>1570</v>
      </c>
      <c r="J346" t="s">
        <v>1569</v>
      </c>
      <c r="K346" t="s">
        <v>1571</v>
      </c>
      <c r="O346" t="str">
        <v>开发者服务→ ACSS→ 账号安全服务</v>
      </c>
    </row>
    <row r="347" spans="1:15">
      <c r="A347" t="str">
        <f>产品[[#This Row],[产品一级分类]]&amp;"→ "&amp;UPPER(产品[[#This Row],[产品标识]]) &amp; "→ " &amp; 产品[[#This Row],[产品名]]</f>
        <v>开发者服务→ CLOUDAUDIT→ 云审计</v>
      </c>
      <c r="B347" t="s">
        <v>1489</v>
      </c>
      <c r="C347" t="s">
        <v>1555</v>
      </c>
      <c r="D347" t="s">
        <v>1572</v>
      </c>
      <c r="E347" t="s">
        <v>1573</v>
      </c>
      <c r="F347" t="s">
        <v>141</v>
      </c>
      <c r="G347" t="s">
        <v>115</v>
      </c>
      <c r="I347" t="s">
        <v>1574</v>
      </c>
      <c r="J347" t="s">
        <v>1573</v>
      </c>
      <c r="K347" t="s">
        <v>1575</v>
      </c>
      <c r="O347" t="str">
        <v>开发者服务→ CLOUDAUDIT→ 云审计</v>
      </c>
    </row>
    <row r="348" spans="1:15">
      <c r="A348" t="str">
        <f>产品[[#This Row],[产品一级分类]]&amp;"→ "&amp;UPPER(产品[[#This Row],[产品标识]]) &amp; "→ " &amp; 产品[[#This Row],[产品名]]</f>
        <v>开发者服务→ ATD→ 账号威胁发现</v>
      </c>
      <c r="B348" t="s">
        <v>1489</v>
      </c>
      <c r="C348" t="s">
        <v>1555</v>
      </c>
      <c r="D348" t="s">
        <v>1576</v>
      </c>
      <c r="E348" t="s">
        <v>1577</v>
      </c>
      <c r="I348" t="s">
        <v>1578</v>
      </c>
      <c r="J348" t="s">
        <v>1577</v>
      </c>
      <c r="K348" t="s">
        <v>1579</v>
      </c>
      <c r="O348" t="str">
        <v>开发者服务→ ATD→ 账号威胁发现</v>
      </c>
    </row>
    <row r="349" spans="1:15">
      <c r="A349" t="str">
        <f>产品[[#This Row],[产品一级分类]]&amp;"→ "&amp;UPPER(产品[[#This Row],[产品标识]]) &amp; "→ " &amp; 产品[[#This Row],[产品名]]</f>
        <v>开发者服务→ ASW→ 应用与服务编排工作流</v>
      </c>
      <c r="B349" t="s">
        <v>1489</v>
      </c>
      <c r="C349" t="s">
        <v>1580</v>
      </c>
      <c r="D349" t="s">
        <v>1581</v>
      </c>
      <c r="E349" t="s">
        <v>1582</v>
      </c>
      <c r="I349" t="s">
        <v>1583</v>
      </c>
      <c r="J349" t="s">
        <v>1582</v>
      </c>
      <c r="K349" t="s">
        <v>1584</v>
      </c>
      <c r="O349" t="str">
        <v>开发者服务→ ASW→ 应用与服务编排工作流</v>
      </c>
    </row>
    <row r="350" spans="1:15">
      <c r="A350" t="str">
        <f>产品[[#This Row],[产品一级分类]]&amp;"→ "&amp;UPPER(产品[[#This Row],[产品标识]]) &amp; "→ " &amp; 产品[[#This Row],[产品名]]</f>
        <v>开发者服务→ CODESIGN→ 设计协作平台</v>
      </c>
      <c r="B350" t="s">
        <v>1489</v>
      </c>
      <c r="C350" t="s">
        <v>1585</v>
      </c>
      <c r="D350" t="s">
        <v>1586</v>
      </c>
      <c r="E350" t="s">
        <v>1587</v>
      </c>
      <c r="I350" t="s">
        <v>1588</v>
      </c>
      <c r="J350" t="s">
        <v>1587</v>
      </c>
      <c r="K350" t="s">
        <v>1589</v>
      </c>
      <c r="O350" t="str">
        <v>开发者服务→ CODESIGN→ 设计协作平台</v>
      </c>
    </row>
    <row r="351" spans="1:15">
      <c r="A351" t="str">
        <f>产品[[#This Row],[产品一级分类]]&amp;"→ "&amp;UPPER(产品[[#This Row],[产品标识]]) &amp; "→ " &amp; 产品[[#This Row],[产品名]]</f>
        <v>开发者服务→ TAIDC→ 泰山创意创作</v>
      </c>
      <c r="B351" t="s">
        <v>1489</v>
      </c>
      <c r="C351" t="s">
        <v>1585</v>
      </c>
      <c r="D351" t="s">
        <v>1590</v>
      </c>
      <c r="E351" t="s">
        <v>1591</v>
      </c>
      <c r="I351" t="s">
        <v>1592</v>
      </c>
      <c r="J351" t="s">
        <v>1591</v>
      </c>
      <c r="K351" t="s">
        <v>1593</v>
      </c>
      <c r="O351" t="str">
        <v>开发者服务→ TAIDC→ 泰山创意创作</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H4"/>
  <sheetViews>
    <sheetView workbookViewId="0">
      <selection activeCell="A4" sqref="A4"/>
    </sheetView>
  </sheetViews>
  <sheetFormatPr defaultRowHeight="13.9"/>
  <cols>
    <col min="1" max="1" width="4.9296875" bestFit="1" customWidth="1"/>
    <col min="2" max="2" width="14.53125" bestFit="1" customWidth="1"/>
    <col min="3" max="3" width="12.59765625" bestFit="1" customWidth="1"/>
    <col min="4" max="4" width="17.59765625" bestFit="1" customWidth="1"/>
    <col min="5" max="5" width="17.1328125" bestFit="1" customWidth="1"/>
    <col min="6" max="6" width="22.06640625" bestFit="1" customWidth="1"/>
    <col min="7" max="7" width="10.59765625" bestFit="1" customWidth="1"/>
  </cols>
  <sheetData>
    <row r="1" spans="1:8">
      <c r="A1" t="s">
        <v>21</v>
      </c>
      <c r="B1" t="s">
        <v>1594</v>
      </c>
      <c r="C1" t="s">
        <v>1595</v>
      </c>
      <c r="D1" t="s">
        <v>1596</v>
      </c>
      <c r="E1" t="s">
        <v>1597</v>
      </c>
      <c r="F1" t="s">
        <v>1598</v>
      </c>
      <c r="H1" s="1" t="s">
        <v>1599</v>
      </c>
    </row>
    <row r="2" spans="1:8">
      <c r="A2" t="s">
        <v>1600</v>
      </c>
      <c r="B2" t="s">
        <v>1601</v>
      </c>
      <c r="C2" t="str">
        <f>"cvm!" &amp; ADDRESS(ROW('cvm'!T6),COLUMN('cvm'!T6)) &amp; "#"</f>
        <v>cvm!$T$6#</v>
      </c>
      <c r="D2" t="str">
        <f>"cvm!" &amp; ADDRESS(ROW('cvm'!T11),COLUMN('cvm'!T11)) &amp; "#"</f>
        <v>cvm!$T$11#</v>
      </c>
      <c r="E2" t="str">
        <f>"emr!" &amp; ADDRESS(ROW(emr!T2),COLUMN(emr!T2)) &amp; "#"</f>
        <v>emr!$T$2#</v>
      </c>
      <c r="F2" t="str">
        <f>"emr!" &amp; ADDRESS(ROW(emr!T13),COLUMN(emr!T13)) &amp; "#"</f>
        <v>emr!$T$13#</v>
      </c>
      <c r="H2" t="str" cm="1">
        <f t="array" ref="H2:H4">region[地域]</f>
        <v>广州</v>
      </c>
    </row>
    <row r="3" spans="1:8">
      <c r="A3" t="s">
        <v>73</v>
      </c>
      <c r="B3" t="s">
        <v>1602</v>
      </c>
      <c r="C3" t="str">
        <f>"cvm!" &amp; ADDRESS(ROW('cvm'!T7),COLUMN('cvm'!T7)) &amp; "#"</f>
        <v>cvm!$T$7#</v>
      </c>
      <c r="D3" t="str">
        <f>"cvm!" &amp; ADDRESS(ROW('cvm'!T12),COLUMN('cvm'!T12)) &amp; "#"</f>
        <v>cvm!$T$12#</v>
      </c>
      <c r="E3" t="str">
        <f>"emr!" &amp; ADDRESS(ROW(emr!T3),COLUMN(emr!T3)) &amp; "#"</f>
        <v>emr!$T$3#</v>
      </c>
      <c r="F3" t="str">
        <f>"emr!" &amp; ADDRESS(ROW(emr!T14),COLUMN(emr!T14)) &amp; "#"</f>
        <v>emr!$T$14#</v>
      </c>
      <c r="H3" t="str">
        <v>上海</v>
      </c>
    </row>
    <row r="4" spans="1:8">
      <c r="A4" t="s">
        <v>1603</v>
      </c>
      <c r="B4" t="s">
        <v>1604</v>
      </c>
      <c r="C4" t="str">
        <f>"cvm!" &amp; ADDRESS(ROW('cvm'!T8),COLUMN('cvm'!T8)) &amp; "#"</f>
        <v>cvm!$T$8#</v>
      </c>
      <c r="D4" t="str">
        <f>"cvm!" &amp; ADDRESS(ROW('cvm'!T13),COLUMN('cvm'!T13)) &amp; "#"</f>
        <v>cvm!$T$13#</v>
      </c>
      <c r="E4" t="str">
        <f>"emr!" &amp; ADDRESS(ROW(emr!T4),COLUMN(emr!T4)) &amp; "#"</f>
        <v>emr!$T$4#</v>
      </c>
      <c r="F4" t="str">
        <f>"emr!" &amp; ADDRESS(ROW(emr!T15),COLUMN(emr!T15)) &amp; "#"</f>
        <v>emr!$T$15#</v>
      </c>
      <c r="H4" t="str">
        <v>北京</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M33"/>
  <sheetViews>
    <sheetView topLeftCell="A22" workbookViewId="0">
      <selection activeCell="A4" sqref="A4"/>
    </sheetView>
  </sheetViews>
  <sheetFormatPr defaultRowHeight="13.9"/>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 min="13" max="13" width="21.73046875" customWidth="1"/>
  </cols>
  <sheetData>
    <row r="1" spans="1:13">
      <c r="A1" t="s">
        <v>2257</v>
      </c>
      <c r="B1" t="s">
        <v>2258</v>
      </c>
      <c r="C1" t="s">
        <v>2259</v>
      </c>
      <c r="D1" t="s">
        <v>2260</v>
      </c>
      <c r="E1" t="s">
        <v>2261</v>
      </c>
      <c r="F1" t="s">
        <v>2262</v>
      </c>
      <c r="G1" s="2" t="s">
        <v>2263</v>
      </c>
      <c r="H1" t="s">
        <v>2264</v>
      </c>
      <c r="I1" t="s">
        <v>2265</v>
      </c>
      <c r="J1" t="s">
        <v>21</v>
      </c>
      <c r="M1" s="4" t="s">
        <v>43</v>
      </c>
    </row>
    <row r="2" spans="1:13">
      <c r="A2" t="s">
        <v>2266</v>
      </c>
      <c r="B2" t="s">
        <v>2267</v>
      </c>
      <c r="C2" t="s">
        <v>2268</v>
      </c>
      <c r="D2">
        <v>0.14000000000000001</v>
      </c>
      <c r="E2">
        <v>0.11</v>
      </c>
      <c r="F2">
        <v>7.0000000000000007E-2</v>
      </c>
      <c r="G2" s="2">
        <v>51</v>
      </c>
      <c r="H2">
        <v>507.96</v>
      </c>
      <c r="I2">
        <v>918</v>
      </c>
      <c r="J2" t="s">
        <v>73</v>
      </c>
      <c r="M2" t="str" cm="1">
        <f t="array" ref="M2:M14">cdb价格[实例规格]</f>
        <v>1核1000MB内存</v>
      </c>
    </row>
    <row r="3" spans="1:13">
      <c r="A3" t="s">
        <v>2266</v>
      </c>
      <c r="B3" t="s">
        <v>2267</v>
      </c>
      <c r="C3" t="s">
        <v>76</v>
      </c>
      <c r="D3">
        <v>0.28000000000000003</v>
      </c>
      <c r="E3">
        <v>0.21</v>
      </c>
      <c r="F3">
        <v>0.14000000000000001</v>
      </c>
      <c r="G3" s="2">
        <v>102</v>
      </c>
      <c r="H3">
        <v>1015.92</v>
      </c>
      <c r="I3">
        <v>1836</v>
      </c>
      <c r="J3" t="s">
        <v>73</v>
      </c>
      <c r="M3" t="str">
        <v>1核2000MB内存</v>
      </c>
    </row>
    <row r="4" spans="1:13">
      <c r="A4" t="s">
        <v>2266</v>
      </c>
      <c r="B4" t="s">
        <v>2267</v>
      </c>
      <c r="C4" t="s">
        <v>81</v>
      </c>
      <c r="D4">
        <v>0.56999999999999995</v>
      </c>
      <c r="E4">
        <v>0.43</v>
      </c>
      <c r="F4">
        <v>0.28000000000000003</v>
      </c>
      <c r="G4" s="2">
        <v>204</v>
      </c>
      <c r="H4">
        <v>2031.84</v>
      </c>
      <c r="I4">
        <v>3672</v>
      </c>
      <c r="J4" t="s">
        <v>73</v>
      </c>
      <c r="M4" t="str">
        <v>2核4000MB内存</v>
      </c>
    </row>
    <row r="5" spans="1:13">
      <c r="A5" t="s">
        <v>2266</v>
      </c>
      <c r="B5" t="s">
        <v>2267</v>
      </c>
      <c r="C5" t="s">
        <v>84</v>
      </c>
      <c r="D5">
        <v>1.1299999999999999</v>
      </c>
      <c r="E5">
        <v>0.85</v>
      </c>
      <c r="F5">
        <v>0.56999999999999995</v>
      </c>
      <c r="G5" s="2">
        <v>408</v>
      </c>
      <c r="H5">
        <v>4063.68</v>
      </c>
      <c r="I5">
        <v>7344</v>
      </c>
      <c r="J5" t="s">
        <v>73</v>
      </c>
      <c r="M5" t="str">
        <v>4核8000MB内存</v>
      </c>
    </row>
    <row r="6" spans="1:13">
      <c r="A6" t="s">
        <v>2266</v>
      </c>
      <c r="B6" t="s">
        <v>2267</v>
      </c>
      <c r="C6" t="s">
        <v>2269</v>
      </c>
      <c r="D6">
        <v>2.71</v>
      </c>
      <c r="E6">
        <v>1.8</v>
      </c>
      <c r="F6">
        <v>1.35</v>
      </c>
      <c r="G6" s="2">
        <v>974</v>
      </c>
      <c r="H6">
        <v>9701.0400000000009</v>
      </c>
      <c r="I6">
        <v>17532</v>
      </c>
      <c r="J6" t="s">
        <v>73</v>
      </c>
      <c r="M6" t="str">
        <v>8核16000MB内存</v>
      </c>
    </row>
    <row r="7" spans="1:13">
      <c r="A7" t="s">
        <v>2266</v>
      </c>
      <c r="B7" t="s">
        <v>2267</v>
      </c>
      <c r="C7" t="s">
        <v>2270</v>
      </c>
      <c r="D7">
        <v>2.27</v>
      </c>
      <c r="E7">
        <v>1.7</v>
      </c>
      <c r="F7">
        <v>1.1299999999999999</v>
      </c>
      <c r="G7" s="2">
        <v>816</v>
      </c>
      <c r="H7">
        <v>8127.36</v>
      </c>
      <c r="I7">
        <v>14688</v>
      </c>
      <c r="J7" t="s">
        <v>73</v>
      </c>
      <c r="M7" t="str">
        <v>4核16000MB内存</v>
      </c>
    </row>
    <row r="8" spans="1:13">
      <c r="A8" t="s">
        <v>2266</v>
      </c>
      <c r="B8" t="s">
        <v>2267</v>
      </c>
      <c r="C8" t="s">
        <v>2271</v>
      </c>
      <c r="D8">
        <v>4.53</v>
      </c>
      <c r="E8">
        <v>3.4</v>
      </c>
      <c r="F8">
        <v>2.27</v>
      </c>
      <c r="G8" s="2">
        <v>1632</v>
      </c>
      <c r="H8">
        <v>16254.72</v>
      </c>
      <c r="I8">
        <v>29376</v>
      </c>
      <c r="J8" t="s">
        <v>73</v>
      </c>
      <c r="M8" t="str">
        <v>8核32000MB内存</v>
      </c>
    </row>
    <row r="9" spans="1:13">
      <c r="A9" t="s">
        <v>2266</v>
      </c>
      <c r="B9" t="s">
        <v>2267</v>
      </c>
      <c r="C9" t="s">
        <v>2272</v>
      </c>
      <c r="D9">
        <v>5.97</v>
      </c>
      <c r="E9">
        <v>3.98</v>
      </c>
      <c r="F9">
        <v>2.98</v>
      </c>
      <c r="G9" s="2">
        <v>2148</v>
      </c>
      <c r="H9">
        <v>21394.080000000002</v>
      </c>
      <c r="I9">
        <v>38664</v>
      </c>
      <c r="J9" t="s">
        <v>73</v>
      </c>
      <c r="M9" t="str">
        <v>16核32000MB内存</v>
      </c>
    </row>
    <row r="10" spans="1:13">
      <c r="A10" t="s">
        <v>2266</v>
      </c>
      <c r="B10" t="s">
        <v>2267</v>
      </c>
      <c r="C10" t="s">
        <v>2273</v>
      </c>
      <c r="D10">
        <v>9.07</v>
      </c>
      <c r="E10">
        <v>6.8</v>
      </c>
      <c r="F10">
        <v>4.53</v>
      </c>
      <c r="G10" s="2">
        <v>3264</v>
      </c>
      <c r="H10">
        <v>32509.439999999999</v>
      </c>
      <c r="I10">
        <v>58752</v>
      </c>
      <c r="J10" t="s">
        <v>73</v>
      </c>
      <c r="M10" t="str">
        <v>16核64000MB内存</v>
      </c>
    </row>
    <row r="11" spans="1:13">
      <c r="A11" t="s">
        <v>2266</v>
      </c>
      <c r="B11" t="s">
        <v>2267</v>
      </c>
      <c r="C11" t="s">
        <v>2274</v>
      </c>
      <c r="D11">
        <v>13.6</v>
      </c>
      <c r="E11">
        <v>10.199999999999999</v>
      </c>
      <c r="F11">
        <v>6.8</v>
      </c>
      <c r="G11" s="2">
        <v>4342</v>
      </c>
      <c r="H11">
        <v>43246.32</v>
      </c>
      <c r="I11">
        <v>78156</v>
      </c>
      <c r="J11" t="s">
        <v>73</v>
      </c>
      <c r="M11" t="str">
        <v>16核96000MB内存</v>
      </c>
    </row>
    <row r="12" spans="1:13">
      <c r="A12" t="s">
        <v>2266</v>
      </c>
      <c r="B12" t="s">
        <v>2267</v>
      </c>
      <c r="C12" t="s">
        <v>2275</v>
      </c>
      <c r="D12">
        <v>18.13</v>
      </c>
      <c r="E12">
        <v>13.6</v>
      </c>
      <c r="F12">
        <v>9.07</v>
      </c>
      <c r="G12" s="2">
        <v>6528</v>
      </c>
      <c r="H12">
        <v>65018.879999999997</v>
      </c>
      <c r="I12">
        <v>117504</v>
      </c>
      <c r="J12" t="s">
        <v>73</v>
      </c>
      <c r="M12" t="str">
        <v>16核128000MB内存</v>
      </c>
    </row>
    <row r="13" spans="1:13">
      <c r="A13" t="s">
        <v>2266</v>
      </c>
      <c r="B13" t="s">
        <v>2267</v>
      </c>
      <c r="C13" t="s">
        <v>2276</v>
      </c>
      <c r="D13">
        <v>34.57</v>
      </c>
      <c r="E13">
        <v>25.93</v>
      </c>
      <c r="F13">
        <v>17.28</v>
      </c>
      <c r="G13" s="2">
        <v>12444</v>
      </c>
      <c r="H13">
        <v>123942.24</v>
      </c>
      <c r="I13">
        <v>223992</v>
      </c>
      <c r="J13" t="s">
        <v>73</v>
      </c>
      <c r="M13" t="str">
        <v>24核244000MB内存</v>
      </c>
    </row>
    <row r="14" spans="1:13">
      <c r="A14" t="s">
        <v>2266</v>
      </c>
      <c r="B14" t="s">
        <v>2267</v>
      </c>
      <c r="C14" t="s">
        <v>2277</v>
      </c>
      <c r="D14">
        <v>69.13</v>
      </c>
      <c r="E14">
        <v>51.85</v>
      </c>
      <c r="F14">
        <v>34.57</v>
      </c>
      <c r="G14" s="2">
        <v>24888</v>
      </c>
      <c r="H14">
        <v>247884.48</v>
      </c>
      <c r="I14">
        <v>447984</v>
      </c>
      <c r="J14" t="s">
        <v>73</v>
      </c>
      <c r="M14" t="str">
        <v>48核488000MB内存</v>
      </c>
    </row>
    <row r="30" spans="1:3">
      <c r="A30" t="s">
        <v>2258</v>
      </c>
      <c r="B30" t="s">
        <v>2278</v>
      </c>
      <c r="C30" t="s">
        <v>2279</v>
      </c>
    </row>
    <row r="31" spans="1:3">
      <c r="A31" t="s">
        <v>2280</v>
      </c>
      <c r="B31">
        <v>1.5E-3</v>
      </c>
      <c r="C31">
        <v>0.72</v>
      </c>
    </row>
    <row r="32" spans="1:3">
      <c r="A32" t="s">
        <v>2281</v>
      </c>
      <c r="B32">
        <v>2.3E-3</v>
      </c>
      <c r="C32">
        <v>1.08</v>
      </c>
    </row>
    <row r="33" spans="1:3">
      <c r="A33" t="s">
        <v>2267</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A4" sqref="A4"/>
    </sheetView>
  </sheetViews>
  <sheetFormatPr defaultRowHeight="13.9"/>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A4:BK3068"/>
  <sheetViews>
    <sheetView zoomScale="85" zoomScaleNormal="85" workbookViewId="0">
      <selection activeCell="A4" sqref="A4"/>
    </sheetView>
  </sheetViews>
  <sheetFormatPr defaultRowHeight="13.9"/>
  <cols>
    <col min="1" max="1" width="9.06640625" bestFit="1" customWidth="1"/>
    <col min="2" max="2" width="30.6640625" bestFit="1" customWidth="1"/>
    <col min="3" max="3" width="8.33203125" bestFit="1" customWidth="1"/>
    <col min="4" max="4" width="7.73046875" bestFit="1" customWidth="1"/>
    <col min="5" max="5" width="11.265625" bestFit="1" customWidth="1"/>
    <col min="6" max="6" width="12.46484375" bestFit="1" customWidth="1"/>
    <col min="7" max="7" width="5.1328125" bestFit="1" customWidth="1"/>
    <col min="8" max="8" width="42.3984375" bestFit="1" customWidth="1"/>
    <col min="9" max="9" width="41.3984375" bestFit="1" customWidth="1"/>
    <col min="10" max="10" width="9.06640625" bestFit="1" customWidth="1"/>
    <col min="11" max="11" width="30.6640625" bestFit="1" customWidth="1"/>
    <col min="12" max="12" width="13" bestFit="1" customWidth="1"/>
    <col min="13" max="13" width="12.73046875" bestFit="1" customWidth="1"/>
    <col min="14" max="14" width="9.06640625" bestFit="1" customWidth="1"/>
    <col min="15" max="15" width="30.6640625" bestFit="1" customWidth="1"/>
    <col min="16" max="16" width="10.86328125" bestFit="1" customWidth="1"/>
    <col min="17" max="17" width="15.19921875" bestFit="1" customWidth="1"/>
    <col min="18" max="18" width="12.73046875" customWidth="1"/>
    <col min="19" max="19" width="5.1328125" bestFit="1" customWidth="1"/>
    <col min="20" max="20" width="20" bestFit="1" customWidth="1"/>
    <col min="21" max="21" width="10.265625" customWidth="1"/>
    <col min="22" max="22" width="12.86328125" customWidth="1"/>
    <col min="23" max="30" width="3.265625" bestFit="1" customWidth="1"/>
    <col min="31" max="34" width="4.3984375" bestFit="1" customWidth="1"/>
    <col min="52" max="52" width="9.1328125" bestFit="1" customWidth="1"/>
    <col min="53" max="53" width="30.59765625" bestFit="1" customWidth="1"/>
    <col min="54" max="54" width="4.3984375" bestFit="1" customWidth="1"/>
    <col min="55" max="55" width="9.46484375" customWidth="1"/>
    <col min="56" max="58" width="4.3984375" bestFit="1" customWidth="1"/>
    <col min="397" max="397" width="12.73046875" customWidth="1"/>
    <col min="398" max="398" width="21.3984375" customWidth="1"/>
  </cols>
  <sheetData>
    <row r="4" spans="1:63">
      <c r="W4" s="10"/>
      <c r="X4" s="10"/>
      <c r="Y4" s="10"/>
      <c r="Z4" s="10"/>
      <c r="AA4" s="10"/>
      <c r="AB4" s="10"/>
      <c r="AC4" s="10"/>
    </row>
    <row r="5" spans="1:63">
      <c r="A5" s="15" t="s">
        <v>21</v>
      </c>
      <c r="B5" s="15" t="s">
        <v>1605</v>
      </c>
      <c r="C5" s="15" t="s">
        <v>1606</v>
      </c>
      <c r="D5" s="15" t="s">
        <v>1607</v>
      </c>
      <c r="E5" s="15" t="s">
        <v>1608</v>
      </c>
      <c r="F5" s="15" t="s">
        <v>1609</v>
      </c>
      <c r="G5" t="s">
        <v>1610</v>
      </c>
      <c r="H5" t="s">
        <v>1611</v>
      </c>
      <c r="I5" s="15"/>
      <c r="J5" t="s">
        <v>21</v>
      </c>
      <c r="K5" t="s">
        <v>1605</v>
      </c>
      <c r="L5" s="15" t="s">
        <v>1612</v>
      </c>
      <c r="M5" s="15"/>
      <c r="N5" t="s">
        <v>21</v>
      </c>
      <c r="O5" t="s">
        <v>1605</v>
      </c>
      <c r="P5" t="s">
        <v>1606</v>
      </c>
      <c r="Q5" s="15" t="s">
        <v>1613</v>
      </c>
      <c r="S5" s="9" t="s">
        <v>1614</v>
      </c>
      <c r="T5" s="9" t="s">
        <v>1615</v>
      </c>
    </row>
    <row r="6" spans="1:63">
      <c r="A6" t="s">
        <v>1600</v>
      </c>
      <c r="B6" t="s">
        <v>1616</v>
      </c>
      <c r="C6">
        <v>1</v>
      </c>
      <c r="D6">
        <v>1</v>
      </c>
      <c r="E6" t="s">
        <v>1617</v>
      </c>
      <c r="F6">
        <v>29.7</v>
      </c>
      <c r="G6">
        <v>1</v>
      </c>
      <c r="H6" t="s">
        <v>1618</v>
      </c>
      <c r="J6" t="s">
        <v>1600</v>
      </c>
      <c r="K6" t="s">
        <v>1619</v>
      </c>
      <c r="L6" t="str">
        <f t="shared" ref="L6:L69" si="0">"cvm!"&amp;ADDRESS(ROW(U19),COLUMN(U19))&amp;"#"</f>
        <v>cvm!$U$19#</v>
      </c>
      <c r="N6" t="s">
        <v>1600</v>
      </c>
      <c r="O6" t="s">
        <v>1619</v>
      </c>
      <c r="P6">
        <v>1</v>
      </c>
      <c r="Q6" t="str">
        <f t="shared" ref="Q6:Q69" si="1">"cvm!"&amp;ADDRESS(ROW(BC18),COLUMN(BC18))&amp;"#"</f>
        <v>cvm!$BC$18#</v>
      </c>
      <c r="S6" t="str" cm="1">
        <f t="array" ref="S6:S8">region[地域]</f>
        <v>广州</v>
      </c>
      <c r="T6" t="str" cm="1">
        <f t="array" ref="T6:BH6">TRANSPOSE(_xlfn._xlws.FILTER(cvm地域_机型[机型],(cvm地域_机型[地域]=S6)))</f>
        <v>内存型 MA2</v>
      </c>
      <c r="U6" t="str">
        <v>内存型 M6</v>
      </c>
      <c r="V6" t="str">
        <v>内存型 M5</v>
      </c>
      <c r="W6" t="str">
        <v>内存型 M4</v>
      </c>
      <c r="X6" t="str">
        <v>内存型 M3</v>
      </c>
      <c r="Y6" t="str">
        <v>内存型 M2</v>
      </c>
      <c r="Z6" t="str">
        <v>内存型 M1</v>
      </c>
      <c r="AA6" t="str">
        <v>计算型 C6</v>
      </c>
      <c r="AB6" t="str">
        <v>计算型 C5</v>
      </c>
      <c r="AC6" t="str">
        <v>计算型 C4</v>
      </c>
      <c r="AD6" t="str">
        <v>计算型 C3</v>
      </c>
      <c r="AE6" t="str">
        <v>计算型 C2</v>
      </c>
      <c r="AF6" t="str">
        <v>计算网络增强型 CN3</v>
      </c>
      <c r="AG6" t="str">
        <v>高IO型 黑石物理服务器BMI5</v>
      </c>
      <c r="AH6" t="str">
        <v>高IO型 IT5</v>
      </c>
      <c r="AI6" t="str">
        <v>高IO型 IT3</v>
      </c>
      <c r="AJ6" t="str">
        <v>高IO型 I3</v>
      </c>
      <c r="AK6" t="str">
        <v>大数据型 黑石物理服务器BMD2</v>
      </c>
      <c r="AL6" t="str">
        <v>大数据型 D3</v>
      </c>
      <c r="AM6" t="str">
        <v>大数据型 D2</v>
      </c>
      <c r="AN6" t="str">
        <v>标准型 黑石物理服务器BMS4</v>
      </c>
      <c r="AO6" t="str">
        <v>标准型 SA3</v>
      </c>
      <c r="AP6" t="str">
        <v>标准型 SA2</v>
      </c>
      <c r="AQ6" t="str">
        <v>标准型 SA1</v>
      </c>
      <c r="AR6" t="str">
        <v>标准型 S6</v>
      </c>
      <c r="AS6" t="str">
        <v>标准型 S5</v>
      </c>
      <c r="AT6" t="str">
        <v>标准型 S4</v>
      </c>
      <c r="AU6" t="str">
        <v>标准型 S3</v>
      </c>
      <c r="AV6" t="str">
        <v>标准型 S2</v>
      </c>
      <c r="AW6" t="str">
        <v>标准型 S1</v>
      </c>
      <c r="AX6" t="str">
        <v>标准网络优化型 SN3ne</v>
      </c>
      <c r="AY6" t="str">
        <v>标准存储增强型 S5se</v>
      </c>
      <c r="AZ6" t="str">
        <v>GPU型 黑石物理服务器BMG5t</v>
      </c>
      <c r="BA6" t="str">
        <v>GPU推理型 GI3X</v>
      </c>
      <c r="BB6" t="str">
        <v>GPU计算型 GT4</v>
      </c>
      <c r="BC6" t="str">
        <v>GPU计算型 GN8</v>
      </c>
      <c r="BD6" t="str">
        <v>GPU计算型 GN7</v>
      </c>
      <c r="BE6" t="str">
        <v>GPU计算型 GN6S</v>
      </c>
      <c r="BF6" t="str">
        <v>GPU计算型 GN10Xp</v>
      </c>
      <c r="BG6" t="str">
        <v>GPU计算型 GN10X</v>
      </c>
      <c r="BH6" t="str">
        <v>FPGA加速型 FX4</v>
      </c>
    </row>
    <row r="7" spans="1:63">
      <c r="A7" t="s">
        <v>1600</v>
      </c>
      <c r="B7" t="s">
        <v>1616</v>
      </c>
      <c r="C7">
        <v>1</v>
      </c>
      <c r="D7">
        <v>2</v>
      </c>
      <c r="E7" t="s">
        <v>1620</v>
      </c>
      <c r="F7">
        <v>35.1</v>
      </c>
      <c r="G7">
        <v>1</v>
      </c>
      <c r="H7" t="s">
        <v>1621</v>
      </c>
      <c r="J7" t="s">
        <v>73</v>
      </c>
      <c r="K7" t="s">
        <v>1619</v>
      </c>
      <c r="L7" t="str">
        <f t="shared" si="0"/>
        <v>cvm!$U$20#</v>
      </c>
      <c r="N7" t="s">
        <v>1600</v>
      </c>
      <c r="O7" t="s">
        <v>1619</v>
      </c>
      <c r="P7">
        <v>4</v>
      </c>
      <c r="Q7" t="str">
        <f t="shared" si="1"/>
        <v>cvm!$BC$19#</v>
      </c>
      <c r="S7" t="str">
        <v>上海</v>
      </c>
      <c r="T7" t="str" cm="1">
        <f t="array" ref="T7:BG7">TRANSPOSE(_xlfn._xlws.FILTER(cvm地域_机型[机型],(cvm地域_机型[地域]=S7)))</f>
        <v>内存型 MA2</v>
      </c>
      <c r="U7" t="str">
        <v>内存型 M6</v>
      </c>
      <c r="V7" t="str">
        <v>内存型 M5</v>
      </c>
      <c r="W7" t="str">
        <v>内存型 M4</v>
      </c>
      <c r="X7" t="str">
        <v>内存型 M3</v>
      </c>
      <c r="Y7" t="str">
        <v>内存型 M2</v>
      </c>
      <c r="Z7" t="str">
        <v>计算型 C5</v>
      </c>
      <c r="AA7" t="str">
        <v>计算型 C4</v>
      </c>
      <c r="AB7" t="str">
        <v>计算型 C3</v>
      </c>
      <c r="AC7" t="str">
        <v>计算型 C2</v>
      </c>
      <c r="AD7" t="str">
        <v>计算网络增强型 CN3</v>
      </c>
      <c r="AE7" t="str">
        <v>高IO型 黑石物理服务器BMI5</v>
      </c>
      <c r="AF7" t="str">
        <v>高IO型 IT5</v>
      </c>
      <c r="AG7" t="str">
        <v>高IO型 IT3</v>
      </c>
      <c r="AH7" t="str">
        <v>高IO型 I3</v>
      </c>
      <c r="AI7" t="str">
        <v>大数据型 黑石物理服务器BMD3s</v>
      </c>
      <c r="AJ7" t="str">
        <v>大数据型 黑石物理服务器BMD2</v>
      </c>
      <c r="AK7" t="str">
        <v>大数据型 D3</v>
      </c>
      <c r="AL7" t="str">
        <v>大数据型 D2</v>
      </c>
      <c r="AM7" t="str">
        <v>大数据型 D1</v>
      </c>
      <c r="AN7" t="str">
        <v>标准型 黑石物理服务器BMS4</v>
      </c>
      <c r="AO7" t="str">
        <v>标准型 SA3</v>
      </c>
      <c r="AP7" t="str">
        <v>标准型 SA2</v>
      </c>
      <c r="AQ7" t="str">
        <v>标准型 SA1</v>
      </c>
      <c r="AR7" t="str">
        <v>标准型 S6</v>
      </c>
      <c r="AS7" t="str">
        <v>标准型 S5</v>
      </c>
      <c r="AT7" t="str">
        <v>标准型 S4</v>
      </c>
      <c r="AU7" t="str">
        <v>标准型 S3</v>
      </c>
      <c r="AV7" t="str">
        <v>标准型 S2</v>
      </c>
      <c r="AW7" t="str">
        <v>标准网络优化型 SN3ne</v>
      </c>
      <c r="AX7" t="str">
        <v>标准存储增强型 S5se</v>
      </c>
      <c r="AY7" t="str">
        <v>GPU型 黑石物理服务器BMG5t</v>
      </c>
      <c r="AZ7" t="str">
        <v>GPU推理型 GI3X</v>
      </c>
      <c r="BA7" t="str">
        <v>GPU计算型 GT4</v>
      </c>
      <c r="BB7" t="str">
        <v>GPU计算型 GN8</v>
      </c>
      <c r="BC7" t="str">
        <v>GPU计算型 GN7</v>
      </c>
      <c r="BD7" t="str">
        <v>GPU计算型 GN6S</v>
      </c>
      <c r="BE7" t="str">
        <v>GPU计算型 GN10Xp</v>
      </c>
      <c r="BF7" t="str">
        <v>GPU计算型 GN10X</v>
      </c>
      <c r="BG7" t="str">
        <v>FPGA加速型 FX4</v>
      </c>
    </row>
    <row r="8" spans="1:63">
      <c r="A8" t="s">
        <v>1600</v>
      </c>
      <c r="B8" t="s">
        <v>1616</v>
      </c>
      <c r="C8">
        <v>1</v>
      </c>
      <c r="D8">
        <v>4</v>
      </c>
      <c r="E8" t="s">
        <v>1622</v>
      </c>
      <c r="F8">
        <v>130.5</v>
      </c>
      <c r="G8">
        <v>1</v>
      </c>
      <c r="H8" t="s">
        <v>1623</v>
      </c>
      <c r="J8" t="s">
        <v>1603</v>
      </c>
      <c r="K8" t="s">
        <v>1619</v>
      </c>
      <c r="L8" t="str">
        <f t="shared" si="0"/>
        <v>cvm!$U$21#</v>
      </c>
      <c r="N8" t="s">
        <v>1600</v>
      </c>
      <c r="O8" t="s">
        <v>1619</v>
      </c>
      <c r="P8">
        <v>8</v>
      </c>
      <c r="Q8" t="str">
        <f t="shared" si="1"/>
        <v>cvm!$BC$20#</v>
      </c>
      <c r="S8" t="str">
        <v>北京</v>
      </c>
      <c r="T8" t="str" cm="1">
        <f t="array" ref="T8:BK8">TRANSPOSE(_xlfn._xlws.FILTER(cvm地域_机型[机型],(cvm地域_机型[地域]=S8)))</f>
        <v>内存型 MA2</v>
      </c>
      <c r="U8" t="str">
        <v>内存型 M6</v>
      </c>
      <c r="V8" t="str">
        <v>内存型 M5</v>
      </c>
      <c r="W8" t="str">
        <v>内存型 M4</v>
      </c>
      <c r="X8" t="str">
        <v>内存型 M2</v>
      </c>
      <c r="Y8" t="str">
        <v>内存型 M1</v>
      </c>
      <c r="Z8" t="str">
        <v>计算型 C6</v>
      </c>
      <c r="AA8" t="str">
        <v>计算型 C5</v>
      </c>
      <c r="AB8" t="str">
        <v>计算型 C4</v>
      </c>
      <c r="AC8" t="str">
        <v>计算型 C3</v>
      </c>
      <c r="AD8" t="str">
        <v>计算型 C2</v>
      </c>
      <c r="AE8" t="str">
        <v>计算网络增强型 CN3</v>
      </c>
      <c r="AF8" t="str">
        <v>高IO型 黑石物理服务器BMI5</v>
      </c>
      <c r="AG8" t="str">
        <v>高IO型 IT5</v>
      </c>
      <c r="AH8" t="str">
        <v>高IO型 IT3</v>
      </c>
      <c r="AI8" t="str">
        <v>高IO型 I3</v>
      </c>
      <c r="AJ8" t="str">
        <v>大数据型 黑石物理服务器BMD3s</v>
      </c>
      <c r="AK8" t="str">
        <v>大数据型 黑石物理服务器BMD2</v>
      </c>
      <c r="AL8" t="str">
        <v>大数据型 D3</v>
      </c>
      <c r="AM8" t="str">
        <v>大数据型 D2</v>
      </c>
      <c r="AN8" t="str">
        <v>大数据型 D1</v>
      </c>
      <c r="AO8" t="str">
        <v>标准型 黑石物理服务器BMS4</v>
      </c>
      <c r="AP8" t="str">
        <v>标准型 SA3</v>
      </c>
      <c r="AQ8" t="str">
        <v>标准型 SA2</v>
      </c>
      <c r="AR8" t="str">
        <v>标准型 SA1</v>
      </c>
      <c r="AS8" t="str">
        <v>标准型 S6</v>
      </c>
      <c r="AT8" t="str">
        <v>标准型 S5</v>
      </c>
      <c r="AU8" t="str">
        <v>标准型 S4</v>
      </c>
      <c r="AV8" t="str">
        <v>标准型 S3</v>
      </c>
      <c r="AW8" t="str">
        <v>标准型 S2</v>
      </c>
      <c r="AX8" t="str">
        <v>标准型 S1</v>
      </c>
      <c r="AY8" t="str">
        <v>标准网络优化型 SN3ne</v>
      </c>
      <c r="AZ8" t="str">
        <v>标准存储增强型 S5se</v>
      </c>
      <c r="BA8" t="str">
        <v>GPU型 黑石物理服务器BMG5v</v>
      </c>
      <c r="BB8" t="str">
        <v>GPU型 黑石物理服务器BMG5t</v>
      </c>
      <c r="BC8" t="str">
        <v>GPU推理型 GI3X</v>
      </c>
      <c r="BD8" t="str">
        <v>GPU计算型 GT4</v>
      </c>
      <c r="BE8" t="str">
        <v>GPU计算型 GN8</v>
      </c>
      <c r="BF8" t="str">
        <v>GPU计算型 GN7</v>
      </c>
      <c r="BG8" t="str">
        <v>GPU计算型 GN6S</v>
      </c>
      <c r="BH8" t="str">
        <v>GPU计算型 GN6</v>
      </c>
      <c r="BI8" t="str">
        <v>GPU计算型 GN10Xp</v>
      </c>
      <c r="BJ8" t="str">
        <v>GPU计算型 GN10X</v>
      </c>
      <c r="BK8" t="str">
        <v>FPGA加速型 FX4</v>
      </c>
    </row>
    <row r="9" spans="1:63">
      <c r="A9" t="s">
        <v>1600</v>
      </c>
      <c r="B9" t="s">
        <v>1616</v>
      </c>
      <c r="C9">
        <v>2</v>
      </c>
      <c r="D9">
        <v>4</v>
      </c>
      <c r="E9" t="s">
        <v>1624</v>
      </c>
      <c r="F9">
        <v>132.30000000000001</v>
      </c>
      <c r="G9">
        <v>1</v>
      </c>
      <c r="H9" t="s">
        <v>1625</v>
      </c>
      <c r="J9" t="s">
        <v>1600</v>
      </c>
      <c r="K9" t="s">
        <v>1626</v>
      </c>
      <c r="L9" t="str">
        <f t="shared" si="0"/>
        <v>cvm!$U$22#</v>
      </c>
      <c r="N9" t="s">
        <v>1600</v>
      </c>
      <c r="O9" t="s">
        <v>1619</v>
      </c>
      <c r="P9">
        <v>16</v>
      </c>
      <c r="Q9" t="str">
        <f t="shared" si="1"/>
        <v>cvm!$BC$21#</v>
      </c>
    </row>
    <row r="10" spans="1:63">
      <c r="A10" t="s">
        <v>1600</v>
      </c>
      <c r="B10" t="s">
        <v>1616</v>
      </c>
      <c r="C10">
        <v>2</v>
      </c>
      <c r="D10">
        <v>8</v>
      </c>
      <c r="E10" t="s">
        <v>1627</v>
      </c>
      <c r="F10">
        <v>261</v>
      </c>
      <c r="G10">
        <v>1</v>
      </c>
      <c r="H10" t="s">
        <v>1628</v>
      </c>
      <c r="J10" t="s">
        <v>73</v>
      </c>
      <c r="K10" t="s">
        <v>1626</v>
      </c>
      <c r="L10" t="str">
        <f t="shared" si="0"/>
        <v>cvm!$U$23#</v>
      </c>
      <c r="N10" t="s">
        <v>1600</v>
      </c>
      <c r="O10" t="s">
        <v>1619</v>
      </c>
      <c r="P10">
        <v>32</v>
      </c>
      <c r="Q10" t="str">
        <f t="shared" si="1"/>
        <v>cvm!$BC$22#</v>
      </c>
    </row>
    <row r="11" spans="1:63">
      <c r="A11" t="s">
        <v>1600</v>
      </c>
      <c r="B11" t="s">
        <v>1616</v>
      </c>
      <c r="C11">
        <v>4</v>
      </c>
      <c r="D11">
        <v>8</v>
      </c>
      <c r="E11" t="s">
        <v>1629</v>
      </c>
      <c r="F11">
        <v>348</v>
      </c>
      <c r="G11">
        <v>1</v>
      </c>
      <c r="H11" t="s">
        <v>1630</v>
      </c>
      <c r="J11" t="s">
        <v>1603</v>
      </c>
      <c r="K11" t="s">
        <v>1626</v>
      </c>
      <c r="L11" t="str">
        <f t="shared" si="0"/>
        <v>cvm!$U$24#</v>
      </c>
      <c r="N11" t="s">
        <v>1600</v>
      </c>
      <c r="O11" t="s">
        <v>1619</v>
      </c>
      <c r="P11">
        <v>48</v>
      </c>
      <c r="Q11" t="str">
        <f t="shared" si="1"/>
        <v>cvm!$BC$23#</v>
      </c>
    </row>
    <row r="12" spans="1:63">
      <c r="A12" t="s">
        <v>1600</v>
      </c>
      <c r="B12" t="s">
        <v>1616</v>
      </c>
      <c r="C12">
        <v>4</v>
      </c>
      <c r="D12">
        <v>16</v>
      </c>
      <c r="E12" t="s">
        <v>1631</v>
      </c>
      <c r="F12">
        <v>522</v>
      </c>
      <c r="G12">
        <v>1</v>
      </c>
      <c r="H12" t="s">
        <v>1632</v>
      </c>
      <c r="J12" t="s">
        <v>1600</v>
      </c>
      <c r="K12" t="s">
        <v>1633</v>
      </c>
      <c r="L12" t="str">
        <f t="shared" si="0"/>
        <v>cvm!$U$25#</v>
      </c>
      <c r="N12" t="s">
        <v>73</v>
      </c>
      <c r="O12" t="s">
        <v>1619</v>
      </c>
      <c r="P12">
        <v>1</v>
      </c>
      <c r="Q12" t="str">
        <f t="shared" si="1"/>
        <v>cvm!$BC$24#</v>
      </c>
    </row>
    <row r="13" spans="1:63">
      <c r="A13" t="s">
        <v>1600</v>
      </c>
      <c r="B13" t="s">
        <v>1616</v>
      </c>
      <c r="C13">
        <v>8</v>
      </c>
      <c r="D13">
        <v>16</v>
      </c>
      <c r="E13" t="s">
        <v>1634</v>
      </c>
      <c r="F13">
        <v>696</v>
      </c>
      <c r="G13">
        <v>1</v>
      </c>
      <c r="H13" t="s">
        <v>1635</v>
      </c>
      <c r="J13" t="s">
        <v>73</v>
      </c>
      <c r="K13" t="s">
        <v>1633</v>
      </c>
      <c r="L13" t="str">
        <f t="shared" si="0"/>
        <v>cvm!$U$26#</v>
      </c>
      <c r="N13" t="s">
        <v>73</v>
      </c>
      <c r="O13" t="s">
        <v>1619</v>
      </c>
      <c r="P13">
        <v>4</v>
      </c>
      <c r="Q13" t="str">
        <f t="shared" si="1"/>
        <v>cvm!$BC$25#</v>
      </c>
    </row>
    <row r="14" spans="1:63">
      <c r="A14" t="s">
        <v>1600</v>
      </c>
      <c r="B14" t="s">
        <v>1616</v>
      </c>
      <c r="C14">
        <v>8</v>
      </c>
      <c r="D14">
        <v>32</v>
      </c>
      <c r="E14" t="s">
        <v>1636</v>
      </c>
      <c r="F14">
        <v>1044</v>
      </c>
      <c r="G14">
        <v>1</v>
      </c>
      <c r="H14" t="s">
        <v>1637</v>
      </c>
      <c r="J14" t="s">
        <v>1638</v>
      </c>
      <c r="K14" t="s">
        <v>1633</v>
      </c>
      <c r="L14" t="str">
        <f t="shared" si="0"/>
        <v>cvm!$U$27#</v>
      </c>
      <c r="N14" t="s">
        <v>73</v>
      </c>
      <c r="O14" t="s">
        <v>1619</v>
      </c>
      <c r="P14">
        <v>8</v>
      </c>
      <c r="Q14" t="str">
        <f t="shared" si="1"/>
        <v>cvm!$BC$26#</v>
      </c>
    </row>
    <row r="15" spans="1:63">
      <c r="A15" t="s">
        <v>1600</v>
      </c>
      <c r="B15" t="s">
        <v>1616</v>
      </c>
      <c r="C15">
        <v>16</v>
      </c>
      <c r="D15">
        <v>32</v>
      </c>
      <c r="E15" t="s">
        <v>1639</v>
      </c>
      <c r="F15">
        <v>1392</v>
      </c>
      <c r="G15">
        <v>1</v>
      </c>
      <c r="H15" t="s">
        <v>1640</v>
      </c>
      <c r="J15" t="s">
        <v>1603</v>
      </c>
      <c r="K15" t="s">
        <v>1633</v>
      </c>
      <c r="L15" t="str">
        <f t="shared" si="0"/>
        <v>cvm!$U$28#</v>
      </c>
      <c r="N15" t="s">
        <v>73</v>
      </c>
      <c r="O15" t="s">
        <v>1619</v>
      </c>
      <c r="P15">
        <v>16</v>
      </c>
      <c r="Q15" t="str">
        <f t="shared" si="1"/>
        <v>cvm!$BC$27#</v>
      </c>
    </row>
    <row r="16" spans="1:63">
      <c r="A16" t="s">
        <v>1600</v>
      </c>
      <c r="B16" t="s">
        <v>1616</v>
      </c>
      <c r="C16">
        <v>16</v>
      </c>
      <c r="D16">
        <v>64</v>
      </c>
      <c r="E16" t="s">
        <v>1641</v>
      </c>
      <c r="F16">
        <v>2088</v>
      </c>
      <c r="G16">
        <v>1</v>
      </c>
      <c r="H16" t="s">
        <v>1642</v>
      </c>
      <c r="J16" t="s">
        <v>1643</v>
      </c>
      <c r="K16" t="s">
        <v>1633</v>
      </c>
      <c r="L16" t="str">
        <f t="shared" si="0"/>
        <v>cvm!$U$29#</v>
      </c>
      <c r="N16" t="s">
        <v>73</v>
      </c>
      <c r="O16" t="s">
        <v>1619</v>
      </c>
      <c r="P16">
        <v>32</v>
      </c>
      <c r="Q16" t="str">
        <f t="shared" si="1"/>
        <v>cvm!$BC$28#</v>
      </c>
      <c r="AZ16" s="10"/>
      <c r="BA16" s="10"/>
      <c r="BB16" s="22"/>
      <c r="BC16" s="22"/>
    </row>
    <row r="17" spans="1:55">
      <c r="A17" t="s">
        <v>1600</v>
      </c>
      <c r="B17" t="s">
        <v>1616</v>
      </c>
      <c r="C17">
        <v>32</v>
      </c>
      <c r="D17">
        <v>64</v>
      </c>
      <c r="E17" t="s">
        <v>1644</v>
      </c>
      <c r="F17">
        <v>2784</v>
      </c>
      <c r="G17">
        <v>1</v>
      </c>
      <c r="H17" t="s">
        <v>1645</v>
      </c>
      <c r="J17" t="s">
        <v>1646</v>
      </c>
      <c r="K17" t="s">
        <v>1633</v>
      </c>
      <c r="L17" t="str">
        <f t="shared" si="0"/>
        <v>cvm!$U$30#</v>
      </c>
      <c r="N17" t="s">
        <v>73</v>
      </c>
      <c r="O17" t="s">
        <v>1619</v>
      </c>
      <c r="P17">
        <v>48</v>
      </c>
      <c r="Q17" t="str">
        <f t="shared" si="1"/>
        <v>cvm!$BC$29#</v>
      </c>
      <c r="S17" s="10"/>
      <c r="T17" s="10"/>
      <c r="U17" s="10"/>
      <c r="AZ17" s="9" t="s">
        <v>1647</v>
      </c>
      <c r="BA17" s="9"/>
      <c r="BB17" s="9" t="s">
        <v>1648</v>
      </c>
      <c r="BC17" s="21" t="s">
        <v>1649</v>
      </c>
    </row>
    <row r="18" spans="1:55">
      <c r="A18" t="s">
        <v>1600</v>
      </c>
      <c r="B18" t="s">
        <v>1616</v>
      </c>
      <c r="C18">
        <v>32</v>
      </c>
      <c r="D18">
        <v>128</v>
      </c>
      <c r="E18" t="s">
        <v>1650</v>
      </c>
      <c r="F18">
        <v>4176</v>
      </c>
      <c r="G18">
        <v>1</v>
      </c>
      <c r="H18" t="s">
        <v>1651</v>
      </c>
      <c r="J18" t="s">
        <v>1652</v>
      </c>
      <c r="K18" t="s">
        <v>1633</v>
      </c>
      <c r="L18" t="str">
        <f t="shared" si="0"/>
        <v>cvm!$U$31#</v>
      </c>
      <c r="N18" t="s">
        <v>1603</v>
      </c>
      <c r="O18" t="s">
        <v>1619</v>
      </c>
      <c r="P18">
        <v>1</v>
      </c>
      <c r="Q18" t="str">
        <f t="shared" si="1"/>
        <v>cvm!$BC$30#</v>
      </c>
      <c r="S18" s="9" t="s">
        <v>1653</v>
      </c>
      <c r="T18" s="9"/>
      <c r="U18" s="9" t="s">
        <v>1654</v>
      </c>
      <c r="AZ18" t="str" cm="1">
        <f t="array" ref="AZ18:AZ2067">cvm_地域_机型_CPU[地域]</f>
        <v>广州</v>
      </c>
      <c r="BA18" t="str" cm="1">
        <f t="array" ref="BA18:BA2067">cvm_地域_机型_CPU[机型]</f>
        <v>内存型 MA2</v>
      </c>
      <c r="BB18" cm="1">
        <f t="array" ref="BB18:BB2067">cvm_地域_机型_CPU[CPU(核)]</f>
        <v>1</v>
      </c>
      <c r="BC18" cm="1">
        <f t="array" ref="BC18">TRANSPOSE(_xlfn._xlws.FILTER(cvm[内存(G)],(cvm[地域]=AZ18)*(cvm[机型]=BA18)*(cvm[CPU(核)]=BB18)))</f>
        <v>8</v>
      </c>
    </row>
    <row r="19" spans="1:55">
      <c r="A19" t="s">
        <v>1600</v>
      </c>
      <c r="B19" t="s">
        <v>1616</v>
      </c>
      <c r="C19">
        <v>48</v>
      </c>
      <c r="D19">
        <v>96</v>
      </c>
      <c r="E19" t="s">
        <v>1655</v>
      </c>
      <c r="F19">
        <v>4176</v>
      </c>
      <c r="G19">
        <v>1</v>
      </c>
      <c r="H19" t="s">
        <v>1656</v>
      </c>
      <c r="J19" t="s">
        <v>1657</v>
      </c>
      <c r="K19" t="s">
        <v>1633</v>
      </c>
      <c r="L19" t="str">
        <f t="shared" si="0"/>
        <v>cvm!$U$32#</v>
      </c>
      <c r="N19" t="s">
        <v>1603</v>
      </c>
      <c r="O19" t="s">
        <v>1619</v>
      </c>
      <c r="P19">
        <v>4</v>
      </c>
      <c r="Q19" t="str">
        <f t="shared" si="1"/>
        <v>cvm!$BC$31#</v>
      </c>
      <c r="S19" t="str" cm="1">
        <f t="array" ref="S19:S349">cvm地域_机型[地域]</f>
        <v>广州</v>
      </c>
      <c r="T19" t="str" cm="1">
        <f t="array" ref="T19:T349">cvm地域_机型[机型]</f>
        <v>内存型 MA2</v>
      </c>
      <c r="U19" cm="1">
        <f t="array" ref="U19:Z19">TRANSPOSE(_xlfn.UNIQUE(_xlfn._xlws.FILTER(cvm[CPU(核)],(cvm[地域]=S19)*(cvm[机型]=T19))))</f>
        <v>1</v>
      </c>
      <c r="V19">
        <v>4</v>
      </c>
      <c r="W19">
        <v>8</v>
      </c>
      <c r="X19">
        <v>16</v>
      </c>
      <c r="Y19">
        <v>32</v>
      </c>
      <c r="Z19">
        <v>48</v>
      </c>
      <c r="AZ19" t="str">
        <v>广州</v>
      </c>
      <c r="BA19" t="str">
        <v>内存型 MA2</v>
      </c>
      <c r="BB19">
        <v>4</v>
      </c>
      <c r="BC19" cm="1">
        <f t="array" ref="BC19">TRANSPOSE(_xlfn._xlws.FILTER(cvm[内存(G)],(cvm[地域]=AZ19)*(cvm[机型]=BA19)*(cvm[CPU(核)]=BB19)))</f>
        <v>32</v>
      </c>
    </row>
    <row r="20" spans="1:55">
      <c r="A20" t="s">
        <v>1600</v>
      </c>
      <c r="B20" t="s">
        <v>1616</v>
      </c>
      <c r="C20">
        <v>48</v>
      </c>
      <c r="D20">
        <v>192</v>
      </c>
      <c r="E20" t="s">
        <v>1658</v>
      </c>
      <c r="F20">
        <v>6264</v>
      </c>
      <c r="G20">
        <v>1</v>
      </c>
      <c r="H20" t="s">
        <v>1659</v>
      </c>
      <c r="J20" t="s">
        <v>1660</v>
      </c>
      <c r="K20" t="s">
        <v>1633</v>
      </c>
      <c r="L20" t="str">
        <f t="shared" si="0"/>
        <v>cvm!$U$33#</v>
      </c>
      <c r="N20" t="s">
        <v>1603</v>
      </c>
      <c r="O20" t="s">
        <v>1619</v>
      </c>
      <c r="P20">
        <v>8</v>
      </c>
      <c r="Q20" t="str">
        <f t="shared" si="1"/>
        <v>cvm!$BC$32#</v>
      </c>
      <c r="S20" t="str">
        <v>上海</v>
      </c>
      <c r="T20" t="str">
        <v>内存型 MA2</v>
      </c>
      <c r="U20" cm="1">
        <f t="array" ref="U20:Z20">TRANSPOSE(_xlfn.UNIQUE(_xlfn._xlws.FILTER(cvm[CPU(核)],(cvm[地域]=S20)*(cvm[机型]=T20))))</f>
        <v>1</v>
      </c>
      <c r="V20">
        <v>4</v>
      </c>
      <c r="W20">
        <v>8</v>
      </c>
      <c r="X20">
        <v>16</v>
      </c>
      <c r="Y20">
        <v>32</v>
      </c>
      <c r="Z20">
        <v>48</v>
      </c>
      <c r="AZ20" t="str">
        <v>广州</v>
      </c>
      <c r="BA20" t="str">
        <v>内存型 MA2</v>
      </c>
      <c r="BB20">
        <v>8</v>
      </c>
      <c r="BC20" cm="1">
        <f t="array" ref="BC20">TRANSPOSE(_xlfn._xlws.FILTER(cvm[内存(G)],(cvm[地域]=AZ20)*(cvm[机型]=BA20)*(cvm[CPU(核)]=BB20)))</f>
        <v>64</v>
      </c>
    </row>
    <row r="21" spans="1:55">
      <c r="A21" t="s">
        <v>1600</v>
      </c>
      <c r="B21" t="s">
        <v>1616</v>
      </c>
      <c r="C21">
        <v>62</v>
      </c>
      <c r="D21">
        <v>216</v>
      </c>
      <c r="E21" t="s">
        <v>1661</v>
      </c>
      <c r="F21">
        <v>7395</v>
      </c>
      <c r="G21">
        <v>1</v>
      </c>
      <c r="H21" t="s">
        <v>1662</v>
      </c>
      <c r="J21" t="s">
        <v>1663</v>
      </c>
      <c r="K21" t="s">
        <v>1633</v>
      </c>
      <c r="L21" t="str">
        <f t="shared" si="0"/>
        <v>cvm!$U$34#</v>
      </c>
      <c r="N21" t="s">
        <v>1603</v>
      </c>
      <c r="O21" t="s">
        <v>1619</v>
      </c>
      <c r="P21">
        <v>16</v>
      </c>
      <c r="Q21" t="str">
        <f t="shared" si="1"/>
        <v>cvm!$BC$33#</v>
      </c>
      <c r="S21" t="str">
        <v>北京</v>
      </c>
      <c r="T21" t="str">
        <v>内存型 MA2</v>
      </c>
      <c r="U21" cm="1">
        <f t="array" ref="U21:Z21">TRANSPOSE(_xlfn.UNIQUE(_xlfn._xlws.FILTER(cvm[CPU(核)],(cvm[地域]=S21)*(cvm[机型]=T21))))</f>
        <v>1</v>
      </c>
      <c r="V21">
        <v>4</v>
      </c>
      <c r="W21">
        <v>8</v>
      </c>
      <c r="X21">
        <v>16</v>
      </c>
      <c r="Y21">
        <v>32</v>
      </c>
      <c r="Z21">
        <v>48</v>
      </c>
      <c r="AZ21" t="str">
        <v>广州</v>
      </c>
      <c r="BA21" t="str">
        <v>内存型 MA2</v>
      </c>
      <c r="BB21">
        <v>16</v>
      </c>
      <c r="BC21" cm="1">
        <f t="array" ref="BC21">TRANSPOSE(_xlfn._xlws.FILTER(cvm[内存(G)],(cvm[地域]=AZ21)*(cvm[机型]=BA21)*(cvm[CPU(核)]=BB21)))</f>
        <v>128</v>
      </c>
    </row>
    <row r="22" spans="1:55">
      <c r="A22" t="s">
        <v>1600</v>
      </c>
      <c r="B22" t="s">
        <v>1616</v>
      </c>
      <c r="C22">
        <v>64</v>
      </c>
      <c r="D22">
        <v>256</v>
      </c>
      <c r="E22" t="s">
        <v>1664</v>
      </c>
      <c r="F22">
        <v>8352</v>
      </c>
      <c r="G22">
        <v>1</v>
      </c>
      <c r="H22" t="s">
        <v>1665</v>
      </c>
      <c r="J22" t="s">
        <v>1666</v>
      </c>
      <c r="K22" t="s">
        <v>1633</v>
      </c>
      <c r="L22" t="str">
        <f t="shared" si="0"/>
        <v>cvm!$U$35#</v>
      </c>
      <c r="N22" t="s">
        <v>1603</v>
      </c>
      <c r="O22" t="s">
        <v>1619</v>
      </c>
      <c r="P22">
        <v>32</v>
      </c>
      <c r="Q22" t="str">
        <f t="shared" si="1"/>
        <v>cvm!$BC$34#</v>
      </c>
      <c r="S22" t="str">
        <v>广州</v>
      </c>
      <c r="T22" t="str">
        <v>内存型 M6</v>
      </c>
      <c r="U22" cm="1">
        <f t="array" ref="U22:AC22">TRANSPOSE(_xlfn.UNIQUE(_xlfn._xlws.FILTER(cvm[CPU(核)],(cvm[地域]=S22)*(cvm[机型]=T22))))</f>
        <v>1</v>
      </c>
      <c r="V22">
        <v>2</v>
      </c>
      <c r="W22">
        <v>4</v>
      </c>
      <c r="X22">
        <v>8</v>
      </c>
      <c r="Y22">
        <v>16</v>
      </c>
      <c r="Z22">
        <v>32</v>
      </c>
      <c r="AA22">
        <v>62</v>
      </c>
      <c r="AB22">
        <v>64</v>
      </c>
      <c r="AC22">
        <v>124</v>
      </c>
      <c r="AZ22" t="str">
        <v>广州</v>
      </c>
      <c r="BA22" t="str">
        <v>内存型 MA2</v>
      </c>
      <c r="BB22">
        <v>32</v>
      </c>
      <c r="BC22" cm="1">
        <f t="array" ref="BC22">TRANSPOSE(_xlfn._xlws.FILTER(cvm[内存(G)],(cvm[地域]=AZ22)*(cvm[机型]=BA22)*(cvm[CPU(核)]=BB22)))</f>
        <v>256</v>
      </c>
    </row>
    <row r="23" spans="1:55">
      <c r="A23" t="s">
        <v>1600</v>
      </c>
      <c r="B23" t="s">
        <v>1616</v>
      </c>
      <c r="C23">
        <v>124</v>
      </c>
      <c r="D23">
        <v>432</v>
      </c>
      <c r="E23" t="s">
        <v>1667</v>
      </c>
      <c r="F23">
        <v>14790</v>
      </c>
      <c r="G23">
        <v>1</v>
      </c>
      <c r="H23" t="s">
        <v>1668</v>
      </c>
      <c r="J23" t="s">
        <v>1669</v>
      </c>
      <c r="K23" t="s">
        <v>1633</v>
      </c>
      <c r="L23" t="str">
        <f t="shared" si="0"/>
        <v>cvm!$U$36#</v>
      </c>
      <c r="N23" t="s">
        <v>1603</v>
      </c>
      <c r="O23" t="s">
        <v>1619</v>
      </c>
      <c r="P23">
        <v>48</v>
      </c>
      <c r="Q23" t="str">
        <f t="shared" si="1"/>
        <v>cvm!$BC$35#</v>
      </c>
      <c r="S23" t="str">
        <v>上海</v>
      </c>
      <c r="T23" t="str">
        <v>内存型 M6</v>
      </c>
      <c r="U23" cm="1">
        <f t="array" ref="U23:AC23">TRANSPOSE(_xlfn.UNIQUE(_xlfn._xlws.FILTER(cvm[CPU(核)],(cvm[地域]=S23)*(cvm[机型]=T23))))</f>
        <v>1</v>
      </c>
      <c r="V23">
        <v>2</v>
      </c>
      <c r="W23">
        <v>4</v>
      </c>
      <c r="X23">
        <v>8</v>
      </c>
      <c r="Y23">
        <v>16</v>
      </c>
      <c r="Z23">
        <v>32</v>
      </c>
      <c r="AA23">
        <v>62</v>
      </c>
      <c r="AB23">
        <v>64</v>
      </c>
      <c r="AC23">
        <v>124</v>
      </c>
      <c r="AZ23" t="str">
        <v>广州</v>
      </c>
      <c r="BA23" t="str">
        <v>内存型 MA2</v>
      </c>
      <c r="BB23">
        <v>48</v>
      </c>
      <c r="BC23" cm="1">
        <f t="array" ref="BC23">TRANSPOSE(_xlfn._xlws.FILTER(cvm[内存(G)],(cvm[地域]=AZ23)*(cvm[机型]=BA23)*(cvm[CPU(核)]=BB23)))</f>
        <v>384</v>
      </c>
    </row>
    <row r="24" spans="1:55">
      <c r="A24" t="s">
        <v>1600</v>
      </c>
      <c r="B24" t="s">
        <v>1670</v>
      </c>
      <c r="C24">
        <v>1</v>
      </c>
      <c r="D24">
        <v>1</v>
      </c>
      <c r="E24" t="s">
        <v>1617</v>
      </c>
      <c r="F24">
        <v>29</v>
      </c>
      <c r="G24">
        <v>1</v>
      </c>
      <c r="H24" t="s">
        <v>1671</v>
      </c>
      <c r="J24" t="s">
        <v>1672</v>
      </c>
      <c r="K24" t="s">
        <v>1633</v>
      </c>
      <c r="L24" t="str">
        <f t="shared" si="0"/>
        <v>cvm!$U$37#</v>
      </c>
      <c r="N24" t="s">
        <v>1600</v>
      </c>
      <c r="O24" t="s">
        <v>1626</v>
      </c>
      <c r="P24">
        <v>1</v>
      </c>
      <c r="Q24" t="str">
        <f t="shared" si="1"/>
        <v>cvm!$BC$36#</v>
      </c>
      <c r="S24" t="str">
        <v>北京</v>
      </c>
      <c r="T24" t="str">
        <v>内存型 M6</v>
      </c>
      <c r="U24" cm="1">
        <f t="array" ref="U24:AC24">TRANSPOSE(_xlfn.UNIQUE(_xlfn._xlws.FILTER(cvm[CPU(核)],(cvm[地域]=S24)*(cvm[机型]=T24))))</f>
        <v>1</v>
      </c>
      <c r="V24">
        <v>2</v>
      </c>
      <c r="W24">
        <v>4</v>
      </c>
      <c r="X24">
        <v>8</v>
      </c>
      <c r="Y24">
        <v>16</v>
      </c>
      <c r="Z24">
        <v>32</v>
      </c>
      <c r="AA24">
        <v>62</v>
      </c>
      <c r="AB24">
        <v>64</v>
      </c>
      <c r="AC24">
        <v>124</v>
      </c>
      <c r="AZ24" t="str">
        <v>上海</v>
      </c>
      <c r="BA24" t="str">
        <v>内存型 MA2</v>
      </c>
      <c r="BB24">
        <v>1</v>
      </c>
      <c r="BC24" cm="1">
        <f t="array" ref="BC24">TRANSPOSE(_xlfn._xlws.FILTER(cvm[内存(G)],(cvm[地域]=AZ24)*(cvm[机型]=BA24)*(cvm[CPU(核)]=BB24)))</f>
        <v>8</v>
      </c>
    </row>
    <row r="25" spans="1:55">
      <c r="A25" t="s">
        <v>1600</v>
      </c>
      <c r="B25" t="s">
        <v>1670</v>
      </c>
      <c r="C25">
        <v>1</v>
      </c>
      <c r="D25">
        <v>2</v>
      </c>
      <c r="E25" t="s">
        <v>1620</v>
      </c>
      <c r="F25">
        <v>32</v>
      </c>
      <c r="G25">
        <v>1</v>
      </c>
      <c r="H25" t="s">
        <v>1673</v>
      </c>
      <c r="J25" t="s">
        <v>1674</v>
      </c>
      <c r="K25" t="s">
        <v>1633</v>
      </c>
      <c r="L25" t="str">
        <f t="shared" si="0"/>
        <v>cvm!$U$38#</v>
      </c>
      <c r="N25" t="s">
        <v>1600</v>
      </c>
      <c r="O25" t="s">
        <v>1626</v>
      </c>
      <c r="P25">
        <v>2</v>
      </c>
      <c r="Q25" t="str">
        <f t="shared" si="1"/>
        <v>cvm!$BC$37#</v>
      </c>
      <c r="S25" t="str">
        <v>广州</v>
      </c>
      <c r="T25" t="str">
        <v>内存型 M5</v>
      </c>
      <c r="U25" cm="1">
        <f t="array" ref="U25:AB25">TRANSPOSE(_xlfn.UNIQUE(_xlfn._xlws.FILTER(cvm[CPU(核)],(cvm[地域]=S25)*(cvm[机型]=T25))))</f>
        <v>1</v>
      </c>
      <c r="V25">
        <v>2</v>
      </c>
      <c r="W25">
        <v>4</v>
      </c>
      <c r="X25">
        <v>8</v>
      </c>
      <c r="Y25">
        <v>12</v>
      </c>
      <c r="Z25">
        <v>16</v>
      </c>
      <c r="AA25">
        <v>32</v>
      </c>
      <c r="AB25">
        <v>64</v>
      </c>
      <c r="AZ25" t="str">
        <v>上海</v>
      </c>
      <c r="BA25" t="str">
        <v>内存型 MA2</v>
      </c>
      <c r="BB25">
        <v>4</v>
      </c>
      <c r="BC25" cm="1">
        <f t="array" ref="BC25">TRANSPOSE(_xlfn._xlws.FILTER(cvm[内存(G)],(cvm[地域]=AZ25)*(cvm[机型]=BA25)*(cvm[CPU(核)]=BB25)))</f>
        <v>32</v>
      </c>
    </row>
    <row r="26" spans="1:55">
      <c r="A26" t="s">
        <v>1600</v>
      </c>
      <c r="B26" t="s">
        <v>1670</v>
      </c>
      <c r="C26">
        <v>1</v>
      </c>
      <c r="D26">
        <v>4</v>
      </c>
      <c r="E26" t="s">
        <v>1622</v>
      </c>
      <c r="F26">
        <v>96</v>
      </c>
      <c r="G26">
        <v>1</v>
      </c>
      <c r="H26" t="s">
        <v>1675</v>
      </c>
      <c r="J26" t="s">
        <v>1676</v>
      </c>
      <c r="K26" t="s">
        <v>1633</v>
      </c>
      <c r="L26" t="str">
        <f t="shared" si="0"/>
        <v>cvm!$U$39#</v>
      </c>
      <c r="N26" t="s">
        <v>1600</v>
      </c>
      <c r="O26" t="s">
        <v>1626</v>
      </c>
      <c r="P26">
        <v>4</v>
      </c>
      <c r="Q26" t="str">
        <f t="shared" si="1"/>
        <v>cvm!$BC$38#</v>
      </c>
      <c r="S26" t="str">
        <v>上海</v>
      </c>
      <c r="T26" t="str">
        <v>内存型 M5</v>
      </c>
      <c r="U26" cm="1">
        <f t="array" ref="U26:AB26">TRANSPOSE(_xlfn.UNIQUE(_xlfn._xlws.FILTER(cvm[CPU(核)],(cvm[地域]=S26)*(cvm[机型]=T26))))</f>
        <v>1</v>
      </c>
      <c r="V26">
        <v>2</v>
      </c>
      <c r="W26">
        <v>4</v>
      </c>
      <c r="X26">
        <v>8</v>
      </c>
      <c r="Y26">
        <v>12</v>
      </c>
      <c r="Z26">
        <v>16</v>
      </c>
      <c r="AA26">
        <v>32</v>
      </c>
      <c r="AB26">
        <v>64</v>
      </c>
      <c r="AZ26" t="str">
        <v>上海</v>
      </c>
      <c r="BA26" t="str">
        <v>内存型 MA2</v>
      </c>
      <c r="BB26">
        <v>8</v>
      </c>
      <c r="BC26" cm="1">
        <f t="array" ref="BC26">TRANSPOSE(_xlfn._xlws.FILTER(cvm[内存(G)],(cvm[地域]=AZ26)*(cvm[机型]=BA26)*(cvm[CPU(核)]=BB26)))</f>
        <v>64</v>
      </c>
    </row>
    <row r="27" spans="1:55">
      <c r="A27" t="s">
        <v>1600</v>
      </c>
      <c r="B27" t="s">
        <v>1670</v>
      </c>
      <c r="C27">
        <v>2</v>
      </c>
      <c r="D27">
        <v>4</v>
      </c>
      <c r="E27" t="s">
        <v>1624</v>
      </c>
      <c r="F27">
        <v>136</v>
      </c>
      <c r="G27">
        <v>1</v>
      </c>
      <c r="H27" t="s">
        <v>1677</v>
      </c>
      <c r="J27" t="s">
        <v>1678</v>
      </c>
      <c r="K27" t="s">
        <v>1633</v>
      </c>
      <c r="L27" t="str">
        <f t="shared" si="0"/>
        <v>cvm!$U$40#</v>
      </c>
      <c r="N27" t="s">
        <v>1600</v>
      </c>
      <c r="O27" t="s">
        <v>1626</v>
      </c>
      <c r="P27">
        <v>8</v>
      </c>
      <c r="Q27" t="str">
        <f t="shared" si="1"/>
        <v>cvm!$BC$39#</v>
      </c>
      <c r="S27" t="str">
        <v>南京</v>
      </c>
      <c r="T27" t="str">
        <v>内存型 M5</v>
      </c>
      <c r="U27" cm="1">
        <f t="array" ref="U27:AB27">TRANSPOSE(_xlfn.UNIQUE(_xlfn._xlws.FILTER(cvm[CPU(核)],(cvm[地域]=S27)*(cvm[机型]=T27))))</f>
        <v>1</v>
      </c>
      <c r="V27">
        <v>2</v>
      </c>
      <c r="W27">
        <v>4</v>
      </c>
      <c r="X27">
        <v>8</v>
      </c>
      <c r="Y27">
        <v>12</v>
      </c>
      <c r="Z27">
        <v>16</v>
      </c>
      <c r="AA27">
        <v>32</v>
      </c>
      <c r="AB27">
        <v>64</v>
      </c>
      <c r="AZ27" t="str">
        <v>上海</v>
      </c>
      <c r="BA27" t="str">
        <v>内存型 MA2</v>
      </c>
      <c r="BB27">
        <v>16</v>
      </c>
      <c r="BC27" cm="1">
        <f t="array" ref="BC27">TRANSPOSE(_xlfn._xlws.FILTER(cvm[内存(G)],(cvm[地域]=AZ27)*(cvm[机型]=BA27)*(cvm[CPU(核)]=BB27)))</f>
        <v>128</v>
      </c>
    </row>
    <row r="28" spans="1:55">
      <c r="A28" t="s">
        <v>1600</v>
      </c>
      <c r="B28" t="s">
        <v>1670</v>
      </c>
      <c r="C28">
        <v>2</v>
      </c>
      <c r="D28">
        <v>8</v>
      </c>
      <c r="E28" t="s">
        <v>1627</v>
      </c>
      <c r="F28">
        <v>192</v>
      </c>
      <c r="G28">
        <v>1</v>
      </c>
      <c r="H28" t="s">
        <v>1679</v>
      </c>
      <c r="J28" t="s">
        <v>1600</v>
      </c>
      <c r="K28" t="s">
        <v>1680</v>
      </c>
      <c r="L28" t="str">
        <f t="shared" si="0"/>
        <v>cvm!$U$41#</v>
      </c>
      <c r="N28" t="s">
        <v>1600</v>
      </c>
      <c r="O28" t="s">
        <v>1626</v>
      </c>
      <c r="P28">
        <v>16</v>
      </c>
      <c r="Q28" t="str">
        <f t="shared" si="1"/>
        <v>cvm!$BC$40#</v>
      </c>
      <c r="S28" t="str">
        <v>北京</v>
      </c>
      <c r="T28" t="str">
        <v>内存型 M5</v>
      </c>
      <c r="U28" cm="1">
        <f t="array" ref="U28:AD28">TRANSPOSE(_xlfn.UNIQUE(_xlfn._xlws.FILTER(cvm[CPU(核)],(cvm[地域]=S28)*(cvm[机型]=T28))))</f>
        <v>1</v>
      </c>
      <c r="V28">
        <v>2</v>
      </c>
      <c r="W28">
        <v>4</v>
      </c>
      <c r="X28">
        <v>8</v>
      </c>
      <c r="Y28">
        <v>12</v>
      </c>
      <c r="Z28">
        <v>16</v>
      </c>
      <c r="AA28">
        <v>24</v>
      </c>
      <c r="AB28">
        <v>32</v>
      </c>
      <c r="AC28">
        <v>64</v>
      </c>
      <c r="AD28">
        <v>84</v>
      </c>
      <c r="AZ28" t="str">
        <v>上海</v>
      </c>
      <c r="BA28" t="str">
        <v>内存型 MA2</v>
      </c>
      <c r="BB28">
        <v>32</v>
      </c>
      <c r="BC28" cm="1">
        <f t="array" ref="BC28">TRANSPOSE(_xlfn._xlws.FILTER(cvm[内存(G)],(cvm[地域]=AZ28)*(cvm[机型]=BA28)*(cvm[CPU(核)]=BB28)))</f>
        <v>256</v>
      </c>
    </row>
    <row r="29" spans="1:55">
      <c r="A29" t="s">
        <v>1600</v>
      </c>
      <c r="B29" t="s">
        <v>1670</v>
      </c>
      <c r="C29">
        <v>4</v>
      </c>
      <c r="D29">
        <v>8</v>
      </c>
      <c r="E29" t="s">
        <v>1629</v>
      </c>
      <c r="F29">
        <v>256</v>
      </c>
      <c r="G29">
        <v>1</v>
      </c>
      <c r="H29" t="s">
        <v>1681</v>
      </c>
      <c r="J29" t="s">
        <v>73</v>
      </c>
      <c r="K29" t="s">
        <v>1680</v>
      </c>
      <c r="L29" t="str">
        <f t="shared" si="0"/>
        <v>cvm!$U$42#</v>
      </c>
      <c r="N29" t="s">
        <v>1600</v>
      </c>
      <c r="O29" t="s">
        <v>1626</v>
      </c>
      <c r="P29">
        <v>32</v>
      </c>
      <c r="Q29" t="str">
        <f t="shared" si="1"/>
        <v>cvm!$BC$41#</v>
      </c>
      <c r="S29" t="str">
        <v>成都</v>
      </c>
      <c r="T29" t="str">
        <v>内存型 M5</v>
      </c>
      <c r="U29" cm="1">
        <f t="array" ref="U29:AB29">TRANSPOSE(_xlfn.UNIQUE(_xlfn._xlws.FILTER(cvm[CPU(核)],(cvm[地域]=S29)*(cvm[机型]=T29))))</f>
        <v>1</v>
      </c>
      <c r="V29">
        <v>2</v>
      </c>
      <c r="W29">
        <v>4</v>
      </c>
      <c r="X29">
        <v>8</v>
      </c>
      <c r="Y29">
        <v>12</v>
      </c>
      <c r="Z29">
        <v>16</v>
      </c>
      <c r="AA29">
        <v>32</v>
      </c>
      <c r="AB29">
        <v>64</v>
      </c>
      <c r="AZ29" t="str">
        <v>上海</v>
      </c>
      <c r="BA29" t="str">
        <v>内存型 MA2</v>
      </c>
      <c r="BB29">
        <v>48</v>
      </c>
      <c r="BC29" cm="1">
        <f t="array" ref="BC29">TRANSPOSE(_xlfn._xlws.FILTER(cvm[内存(G)],(cvm[地域]=AZ29)*(cvm[机型]=BA29)*(cvm[CPU(核)]=BB29)))</f>
        <v>384</v>
      </c>
    </row>
    <row r="30" spans="1:55">
      <c r="A30" t="s">
        <v>1600</v>
      </c>
      <c r="B30" t="s">
        <v>1670</v>
      </c>
      <c r="C30">
        <v>4</v>
      </c>
      <c r="D30">
        <v>16</v>
      </c>
      <c r="E30" t="s">
        <v>1631</v>
      </c>
      <c r="F30">
        <v>384</v>
      </c>
      <c r="G30">
        <v>1</v>
      </c>
      <c r="H30" t="s">
        <v>1682</v>
      </c>
      <c r="J30" t="s">
        <v>1638</v>
      </c>
      <c r="K30" t="s">
        <v>1680</v>
      </c>
      <c r="L30" t="str">
        <f t="shared" si="0"/>
        <v>cvm!$U$43#</v>
      </c>
      <c r="N30" t="s">
        <v>1600</v>
      </c>
      <c r="O30" t="s">
        <v>1626</v>
      </c>
      <c r="P30">
        <v>62</v>
      </c>
      <c r="Q30" t="str">
        <f t="shared" si="1"/>
        <v>cvm!$BC$42#</v>
      </c>
      <c r="S30" t="str">
        <v>中国香港</v>
      </c>
      <c r="T30" t="str">
        <v>内存型 M5</v>
      </c>
      <c r="U30" cm="1">
        <f t="array" ref="U30:AD30">TRANSPOSE(_xlfn.UNIQUE(_xlfn._xlws.FILTER(cvm[CPU(核)],(cvm[地域]=S30)*(cvm[机型]=T30))))</f>
        <v>1</v>
      </c>
      <c r="V30">
        <v>2</v>
      </c>
      <c r="W30">
        <v>4</v>
      </c>
      <c r="X30">
        <v>8</v>
      </c>
      <c r="Y30">
        <v>12</v>
      </c>
      <c r="Z30">
        <v>16</v>
      </c>
      <c r="AA30">
        <v>24</v>
      </c>
      <c r="AB30">
        <v>32</v>
      </c>
      <c r="AC30">
        <v>64</v>
      </c>
      <c r="AD30">
        <v>84</v>
      </c>
      <c r="AZ30" t="str">
        <v>北京</v>
      </c>
      <c r="BA30" t="str">
        <v>内存型 MA2</v>
      </c>
      <c r="BB30">
        <v>1</v>
      </c>
      <c r="BC30" cm="1">
        <f t="array" ref="BC30">TRANSPOSE(_xlfn._xlws.FILTER(cvm[内存(G)],(cvm[地域]=AZ30)*(cvm[机型]=BA30)*(cvm[CPU(核)]=BB30)))</f>
        <v>8</v>
      </c>
    </row>
    <row r="31" spans="1:55">
      <c r="A31" t="s">
        <v>1600</v>
      </c>
      <c r="B31" t="s">
        <v>1670</v>
      </c>
      <c r="C31">
        <v>8</v>
      </c>
      <c r="D31">
        <v>16</v>
      </c>
      <c r="E31" t="s">
        <v>1634</v>
      </c>
      <c r="F31">
        <v>512</v>
      </c>
      <c r="G31">
        <v>1</v>
      </c>
      <c r="H31" t="s">
        <v>1683</v>
      </c>
      <c r="J31" t="s">
        <v>1603</v>
      </c>
      <c r="K31" t="s">
        <v>1680</v>
      </c>
      <c r="L31" t="str">
        <f t="shared" si="0"/>
        <v>cvm!$U$44#</v>
      </c>
      <c r="N31" t="s">
        <v>1600</v>
      </c>
      <c r="O31" t="s">
        <v>1626</v>
      </c>
      <c r="P31">
        <v>64</v>
      </c>
      <c r="Q31" t="str">
        <f t="shared" si="1"/>
        <v>cvm!$BC$43#</v>
      </c>
      <c r="S31" t="str">
        <v>新加坡</v>
      </c>
      <c r="T31" t="str">
        <v>内存型 M5</v>
      </c>
      <c r="U31" cm="1">
        <f t="array" ref="U31:AE31">TRANSPOSE(_xlfn.UNIQUE(_xlfn._xlws.FILTER(cvm[CPU(核)],(cvm[地域]=S31)*(cvm[机型]=T31))))</f>
        <v>1</v>
      </c>
      <c r="V31">
        <v>2</v>
      </c>
      <c r="W31">
        <v>4</v>
      </c>
      <c r="X31">
        <v>8</v>
      </c>
      <c r="Y31">
        <v>12</v>
      </c>
      <c r="Z31">
        <v>16</v>
      </c>
      <c r="AA31">
        <v>24</v>
      </c>
      <c r="AB31">
        <v>32</v>
      </c>
      <c r="AC31">
        <v>42</v>
      </c>
      <c r="AD31">
        <v>64</v>
      </c>
      <c r="AE31">
        <v>84</v>
      </c>
      <c r="AZ31" t="str">
        <v>北京</v>
      </c>
      <c r="BA31" t="str">
        <v>内存型 MA2</v>
      </c>
      <c r="BB31">
        <v>4</v>
      </c>
      <c r="BC31" cm="1">
        <f t="array" ref="BC31">TRANSPOSE(_xlfn._xlws.FILTER(cvm[内存(G)],(cvm[地域]=AZ31)*(cvm[机型]=BA31)*(cvm[CPU(核)]=BB31)))</f>
        <v>32</v>
      </c>
    </row>
    <row r="32" spans="1:55">
      <c r="A32" t="s">
        <v>1600</v>
      </c>
      <c r="B32" t="s">
        <v>1670</v>
      </c>
      <c r="C32">
        <v>8</v>
      </c>
      <c r="D32">
        <v>32</v>
      </c>
      <c r="E32" t="s">
        <v>1636</v>
      </c>
      <c r="F32">
        <v>768</v>
      </c>
      <c r="G32">
        <v>1</v>
      </c>
      <c r="H32" t="s">
        <v>1684</v>
      </c>
      <c r="J32" t="s">
        <v>1600</v>
      </c>
      <c r="K32" t="s">
        <v>1685</v>
      </c>
      <c r="L32" t="str">
        <f t="shared" si="0"/>
        <v>cvm!$U$45#</v>
      </c>
      <c r="N32" t="s">
        <v>1600</v>
      </c>
      <c r="O32" t="s">
        <v>1626</v>
      </c>
      <c r="P32">
        <v>124</v>
      </c>
      <c r="Q32" t="str">
        <f t="shared" si="1"/>
        <v>cvm!$BC$44#</v>
      </c>
      <c r="S32" t="str">
        <v>曼谷</v>
      </c>
      <c r="T32" t="str">
        <v>内存型 M5</v>
      </c>
      <c r="U32" cm="1">
        <f t="array" ref="U32:AB32">TRANSPOSE(_xlfn.UNIQUE(_xlfn._xlws.FILTER(cvm[CPU(核)],(cvm[地域]=S32)*(cvm[机型]=T32))))</f>
        <v>1</v>
      </c>
      <c r="V32">
        <v>2</v>
      </c>
      <c r="W32">
        <v>4</v>
      </c>
      <c r="X32">
        <v>8</v>
      </c>
      <c r="Y32">
        <v>12</v>
      </c>
      <c r="Z32">
        <v>16</v>
      </c>
      <c r="AA32">
        <v>24</v>
      </c>
      <c r="AB32">
        <v>32</v>
      </c>
      <c r="AZ32" t="str">
        <v>北京</v>
      </c>
      <c r="BA32" t="str">
        <v>内存型 MA2</v>
      </c>
      <c r="BB32">
        <v>8</v>
      </c>
      <c r="BC32" cm="1">
        <f t="array" ref="BC32">TRANSPOSE(_xlfn._xlws.FILTER(cvm[内存(G)],(cvm[地域]=AZ32)*(cvm[机型]=BA32)*(cvm[CPU(核)]=BB32)))</f>
        <v>64</v>
      </c>
    </row>
    <row r="33" spans="1:55">
      <c r="A33" t="s">
        <v>1600</v>
      </c>
      <c r="B33" t="s">
        <v>1670</v>
      </c>
      <c r="C33">
        <v>16</v>
      </c>
      <c r="D33">
        <v>32</v>
      </c>
      <c r="E33" t="s">
        <v>1639</v>
      </c>
      <c r="F33">
        <v>1024</v>
      </c>
      <c r="G33">
        <v>1</v>
      </c>
      <c r="H33" t="s">
        <v>1686</v>
      </c>
      <c r="J33" t="s">
        <v>73</v>
      </c>
      <c r="K33" t="s">
        <v>1685</v>
      </c>
      <c r="L33" t="str">
        <f t="shared" si="0"/>
        <v>cvm!$U$46#</v>
      </c>
      <c r="N33" t="s">
        <v>73</v>
      </c>
      <c r="O33" t="s">
        <v>1626</v>
      </c>
      <c r="P33">
        <v>1</v>
      </c>
      <c r="Q33" t="str">
        <f t="shared" si="1"/>
        <v>cvm!$BC$45#</v>
      </c>
      <c r="S33" t="str">
        <v>雅加达</v>
      </c>
      <c r="T33" t="str">
        <v>内存型 M5</v>
      </c>
      <c r="U33" cm="1">
        <f t="array" ref="U33:AD33">TRANSPOSE(_xlfn.UNIQUE(_xlfn._xlws.FILTER(cvm[CPU(核)],(cvm[地域]=S33)*(cvm[机型]=T33))))</f>
        <v>1</v>
      </c>
      <c r="V33">
        <v>2</v>
      </c>
      <c r="W33">
        <v>4</v>
      </c>
      <c r="X33">
        <v>8</v>
      </c>
      <c r="Y33">
        <v>12</v>
      </c>
      <c r="Z33">
        <v>16</v>
      </c>
      <c r="AA33">
        <v>24</v>
      </c>
      <c r="AB33">
        <v>32</v>
      </c>
      <c r="AC33">
        <v>64</v>
      </c>
      <c r="AD33">
        <v>84</v>
      </c>
      <c r="AZ33" t="str">
        <v>北京</v>
      </c>
      <c r="BA33" t="str">
        <v>内存型 MA2</v>
      </c>
      <c r="BB33">
        <v>16</v>
      </c>
      <c r="BC33" cm="1">
        <f t="array" ref="BC33">TRANSPOSE(_xlfn._xlws.FILTER(cvm[内存(G)],(cvm[地域]=AZ33)*(cvm[机型]=BA33)*(cvm[CPU(核)]=BB33)))</f>
        <v>128</v>
      </c>
    </row>
    <row r="34" spans="1:55">
      <c r="A34" t="s">
        <v>1600</v>
      </c>
      <c r="B34" t="s">
        <v>1670</v>
      </c>
      <c r="C34">
        <v>16</v>
      </c>
      <c r="D34">
        <v>64</v>
      </c>
      <c r="E34" t="s">
        <v>1641</v>
      </c>
      <c r="F34">
        <v>1536</v>
      </c>
      <c r="G34">
        <v>1</v>
      </c>
      <c r="H34" t="s">
        <v>1687</v>
      </c>
      <c r="J34" t="s">
        <v>1688</v>
      </c>
      <c r="K34" t="s">
        <v>1685</v>
      </c>
      <c r="L34" t="str">
        <f t="shared" si="0"/>
        <v>cvm!$U$47#</v>
      </c>
      <c r="N34" t="s">
        <v>73</v>
      </c>
      <c r="O34" t="s">
        <v>1626</v>
      </c>
      <c r="P34">
        <v>2</v>
      </c>
      <c r="Q34" t="str">
        <f t="shared" si="1"/>
        <v>cvm!$BC$46#</v>
      </c>
      <c r="S34" t="str">
        <v>孟买</v>
      </c>
      <c r="T34" t="str">
        <v>内存型 M5</v>
      </c>
      <c r="U34" cm="1">
        <f t="array" ref="U34:AB34">TRANSPOSE(_xlfn.UNIQUE(_xlfn._xlws.FILTER(cvm[CPU(核)],(cvm[地域]=S34)*(cvm[机型]=T34))))</f>
        <v>1</v>
      </c>
      <c r="V34">
        <v>2</v>
      </c>
      <c r="W34">
        <v>4</v>
      </c>
      <c r="X34">
        <v>8</v>
      </c>
      <c r="Y34">
        <v>12</v>
      </c>
      <c r="Z34">
        <v>16</v>
      </c>
      <c r="AA34">
        <v>24</v>
      </c>
      <c r="AB34">
        <v>32</v>
      </c>
      <c r="AZ34" t="str">
        <v>北京</v>
      </c>
      <c r="BA34" t="str">
        <v>内存型 MA2</v>
      </c>
      <c r="BB34">
        <v>32</v>
      </c>
      <c r="BC34" cm="1">
        <f t="array" ref="BC34">TRANSPOSE(_xlfn._xlws.FILTER(cvm[内存(G)],(cvm[地域]=AZ34)*(cvm[机型]=BA34)*(cvm[CPU(核)]=BB34)))</f>
        <v>256</v>
      </c>
    </row>
    <row r="35" spans="1:55">
      <c r="A35" t="s">
        <v>1600</v>
      </c>
      <c r="B35" t="s">
        <v>1670</v>
      </c>
      <c r="C35">
        <v>32</v>
      </c>
      <c r="D35">
        <v>64</v>
      </c>
      <c r="E35" t="s">
        <v>1644</v>
      </c>
      <c r="F35">
        <v>2048</v>
      </c>
      <c r="G35">
        <v>1</v>
      </c>
      <c r="H35" t="s">
        <v>1689</v>
      </c>
      <c r="J35" t="s">
        <v>1652</v>
      </c>
      <c r="K35" t="s">
        <v>1685</v>
      </c>
      <c r="L35" t="str">
        <f t="shared" si="0"/>
        <v>cvm!$U$48#</v>
      </c>
      <c r="N35" t="s">
        <v>73</v>
      </c>
      <c r="O35" t="s">
        <v>1626</v>
      </c>
      <c r="P35">
        <v>4</v>
      </c>
      <c r="Q35" t="str">
        <f t="shared" si="1"/>
        <v>cvm!$BC$47#</v>
      </c>
      <c r="S35" t="str">
        <v>首尔</v>
      </c>
      <c r="T35" t="str">
        <v>内存型 M5</v>
      </c>
      <c r="U35" cm="1">
        <f t="array" ref="U35:AD35">TRANSPOSE(_xlfn.UNIQUE(_xlfn._xlws.FILTER(cvm[CPU(核)],(cvm[地域]=S35)*(cvm[机型]=T35))))</f>
        <v>1</v>
      </c>
      <c r="V35">
        <v>2</v>
      </c>
      <c r="W35">
        <v>4</v>
      </c>
      <c r="X35">
        <v>8</v>
      </c>
      <c r="Y35">
        <v>12</v>
      </c>
      <c r="Z35">
        <v>16</v>
      </c>
      <c r="AA35">
        <v>24</v>
      </c>
      <c r="AB35">
        <v>32</v>
      </c>
      <c r="AC35">
        <v>64</v>
      </c>
      <c r="AD35">
        <v>84</v>
      </c>
      <c r="AZ35" t="str">
        <v>北京</v>
      </c>
      <c r="BA35" t="str">
        <v>内存型 MA2</v>
      </c>
      <c r="BB35">
        <v>48</v>
      </c>
      <c r="BC35" cm="1">
        <f t="array" ref="BC35">TRANSPOSE(_xlfn._xlws.FILTER(cvm[内存(G)],(cvm[地域]=AZ35)*(cvm[机型]=BA35)*(cvm[CPU(核)]=BB35)))</f>
        <v>384</v>
      </c>
    </row>
    <row r="36" spans="1:55">
      <c r="A36" t="s">
        <v>1600</v>
      </c>
      <c r="B36" t="s">
        <v>1670</v>
      </c>
      <c r="C36">
        <v>32</v>
      </c>
      <c r="D36">
        <v>128</v>
      </c>
      <c r="E36" t="s">
        <v>1650</v>
      </c>
      <c r="F36">
        <v>2764.8</v>
      </c>
      <c r="G36">
        <v>1</v>
      </c>
      <c r="H36" t="s">
        <v>1690</v>
      </c>
      <c r="J36" t="s">
        <v>1663</v>
      </c>
      <c r="K36" t="s">
        <v>1685</v>
      </c>
      <c r="L36" t="str">
        <f t="shared" si="0"/>
        <v>cvm!$U$49#</v>
      </c>
      <c r="N36" t="s">
        <v>73</v>
      </c>
      <c r="O36" t="s">
        <v>1626</v>
      </c>
      <c r="P36">
        <v>8</v>
      </c>
      <c r="Q36" t="str">
        <f t="shared" si="1"/>
        <v>cvm!$BC$48#</v>
      </c>
      <c r="S36" t="str">
        <v>东京</v>
      </c>
      <c r="T36" t="str">
        <v>内存型 M5</v>
      </c>
      <c r="U36" cm="1">
        <f t="array" ref="U36:AD36">TRANSPOSE(_xlfn.UNIQUE(_xlfn._xlws.FILTER(cvm[CPU(核)],(cvm[地域]=S36)*(cvm[机型]=T36))))</f>
        <v>1</v>
      </c>
      <c r="V36">
        <v>2</v>
      </c>
      <c r="W36">
        <v>4</v>
      </c>
      <c r="X36">
        <v>8</v>
      </c>
      <c r="Y36">
        <v>12</v>
      </c>
      <c r="Z36">
        <v>16</v>
      </c>
      <c r="AA36">
        <v>24</v>
      </c>
      <c r="AB36">
        <v>32</v>
      </c>
      <c r="AC36">
        <v>64</v>
      </c>
      <c r="AD36">
        <v>84</v>
      </c>
      <c r="AZ36" t="str">
        <v>广州</v>
      </c>
      <c r="BA36" t="str">
        <v>内存型 M6</v>
      </c>
      <c r="BB36">
        <v>1</v>
      </c>
      <c r="BC36" cm="1">
        <f t="array" ref="BC36">TRANSPOSE(_xlfn._xlws.FILTER(cvm[内存(G)],(cvm[地域]=AZ36)*(cvm[机型]=BA36)*(cvm[CPU(核)]=BB36)))</f>
        <v>8</v>
      </c>
    </row>
    <row r="37" spans="1:55">
      <c r="A37" t="s">
        <v>1600</v>
      </c>
      <c r="B37" t="s">
        <v>1670</v>
      </c>
      <c r="C37">
        <v>48</v>
      </c>
      <c r="D37">
        <v>96</v>
      </c>
      <c r="E37" t="s">
        <v>1655</v>
      </c>
      <c r="F37">
        <v>3072</v>
      </c>
      <c r="G37">
        <v>1</v>
      </c>
      <c r="H37" t="s">
        <v>1691</v>
      </c>
      <c r="J37" t="s">
        <v>1666</v>
      </c>
      <c r="K37" t="s">
        <v>1685</v>
      </c>
      <c r="L37" t="str">
        <f t="shared" si="0"/>
        <v>cvm!$U$50#</v>
      </c>
      <c r="N37" t="s">
        <v>73</v>
      </c>
      <c r="O37" t="s">
        <v>1626</v>
      </c>
      <c r="P37">
        <v>16</v>
      </c>
      <c r="Q37" t="str">
        <f t="shared" si="1"/>
        <v>cvm!$BC$49#</v>
      </c>
      <c r="S37" t="str">
        <v>硅谷</v>
      </c>
      <c r="T37" t="str">
        <v>内存型 M5</v>
      </c>
      <c r="U37" cm="1">
        <f t="array" ref="U37:AD37">TRANSPOSE(_xlfn.UNIQUE(_xlfn._xlws.FILTER(cvm[CPU(核)],(cvm[地域]=S37)*(cvm[机型]=T37))))</f>
        <v>1</v>
      </c>
      <c r="V37">
        <v>2</v>
      </c>
      <c r="W37">
        <v>4</v>
      </c>
      <c r="X37">
        <v>8</v>
      </c>
      <c r="Y37">
        <v>12</v>
      </c>
      <c r="Z37">
        <v>16</v>
      </c>
      <c r="AA37">
        <v>24</v>
      </c>
      <c r="AB37">
        <v>32</v>
      </c>
      <c r="AC37">
        <v>64</v>
      </c>
      <c r="AD37">
        <v>84</v>
      </c>
      <c r="AZ37" t="str">
        <v>广州</v>
      </c>
      <c r="BA37" t="str">
        <v>内存型 M6</v>
      </c>
      <c r="BB37">
        <v>2</v>
      </c>
      <c r="BC37" cm="1">
        <f t="array" ref="BC37">TRANSPOSE(_xlfn._xlws.FILTER(cvm[内存(G)],(cvm[地域]=AZ37)*(cvm[机型]=BA37)*(cvm[CPU(核)]=BB37)))</f>
        <v>12</v>
      </c>
    </row>
    <row r="38" spans="1:55">
      <c r="A38" t="s">
        <v>1600</v>
      </c>
      <c r="B38" t="s">
        <v>1670</v>
      </c>
      <c r="C38">
        <v>64</v>
      </c>
      <c r="D38">
        <v>128</v>
      </c>
      <c r="E38" t="s">
        <v>1692</v>
      </c>
      <c r="F38">
        <v>4096</v>
      </c>
      <c r="G38">
        <v>1</v>
      </c>
      <c r="H38" t="s">
        <v>1693</v>
      </c>
      <c r="J38" t="s">
        <v>1672</v>
      </c>
      <c r="K38" t="s">
        <v>1685</v>
      </c>
      <c r="L38" t="str">
        <f t="shared" si="0"/>
        <v>cvm!$U$51#</v>
      </c>
      <c r="N38" t="s">
        <v>73</v>
      </c>
      <c r="O38" t="s">
        <v>1626</v>
      </c>
      <c r="P38">
        <v>32</v>
      </c>
      <c r="Q38" t="str">
        <f t="shared" si="1"/>
        <v>cvm!$BC$50#</v>
      </c>
      <c r="S38" t="str">
        <v>弗吉尼亚</v>
      </c>
      <c r="T38" t="str">
        <v>内存型 M5</v>
      </c>
      <c r="U38" cm="1">
        <f t="array" ref="U38:AB38">TRANSPOSE(_xlfn.UNIQUE(_xlfn._xlws.FILTER(cvm[CPU(核)],(cvm[地域]=S38)*(cvm[机型]=T38))))</f>
        <v>1</v>
      </c>
      <c r="V38">
        <v>2</v>
      </c>
      <c r="W38">
        <v>4</v>
      </c>
      <c r="X38">
        <v>8</v>
      </c>
      <c r="Y38">
        <v>12</v>
      </c>
      <c r="Z38">
        <v>16</v>
      </c>
      <c r="AA38">
        <v>24</v>
      </c>
      <c r="AB38">
        <v>32</v>
      </c>
      <c r="AZ38" t="str">
        <v>广州</v>
      </c>
      <c r="BA38" t="str">
        <v>内存型 M6</v>
      </c>
      <c r="BB38">
        <v>4</v>
      </c>
      <c r="BC38" cm="1">
        <f t="array" ref="BC38">TRANSPOSE(_xlfn._xlws.FILTER(cvm[内存(G)],(cvm[地域]=AZ38)*(cvm[机型]=BA38)*(cvm[CPU(核)]=BB38)))</f>
        <v>32</v>
      </c>
    </row>
    <row r="39" spans="1:55">
      <c r="A39" t="s">
        <v>1600</v>
      </c>
      <c r="B39" t="s">
        <v>1670</v>
      </c>
      <c r="C39">
        <v>64</v>
      </c>
      <c r="D39">
        <v>256</v>
      </c>
      <c r="E39" t="s">
        <v>1664</v>
      </c>
      <c r="F39">
        <v>6144</v>
      </c>
      <c r="G39">
        <v>1</v>
      </c>
      <c r="H39" t="s">
        <v>1694</v>
      </c>
      <c r="J39" t="s">
        <v>1674</v>
      </c>
      <c r="K39" t="s">
        <v>1685</v>
      </c>
      <c r="L39" t="str">
        <f t="shared" si="0"/>
        <v>cvm!$U$52#</v>
      </c>
      <c r="N39" t="s">
        <v>73</v>
      </c>
      <c r="O39" t="s">
        <v>1626</v>
      </c>
      <c r="P39">
        <v>62</v>
      </c>
      <c r="Q39" t="str">
        <f t="shared" si="1"/>
        <v>cvm!$BC$51#</v>
      </c>
      <c r="S39" t="str">
        <v>法兰克福</v>
      </c>
      <c r="T39" t="str">
        <v>内存型 M5</v>
      </c>
      <c r="U39" cm="1">
        <f t="array" ref="U39:AD39">TRANSPOSE(_xlfn.UNIQUE(_xlfn._xlws.FILTER(cvm[CPU(核)],(cvm[地域]=S39)*(cvm[机型]=T39))))</f>
        <v>1</v>
      </c>
      <c r="V39">
        <v>2</v>
      </c>
      <c r="W39">
        <v>4</v>
      </c>
      <c r="X39">
        <v>8</v>
      </c>
      <c r="Y39">
        <v>12</v>
      </c>
      <c r="Z39">
        <v>16</v>
      </c>
      <c r="AA39">
        <v>24</v>
      </c>
      <c r="AB39">
        <v>32</v>
      </c>
      <c r="AC39">
        <v>64</v>
      </c>
      <c r="AD39">
        <v>84</v>
      </c>
      <c r="AZ39" t="str">
        <v>广州</v>
      </c>
      <c r="BA39" t="str">
        <v>内存型 M6</v>
      </c>
      <c r="BB39">
        <v>8</v>
      </c>
      <c r="BC39" cm="1">
        <f t="array" ref="BC39">TRANSPOSE(_xlfn._xlws.FILTER(cvm[内存(G)],(cvm[地域]=AZ39)*(cvm[机型]=BA39)*(cvm[CPU(核)]=BB39)))</f>
        <v>64</v>
      </c>
    </row>
    <row r="40" spans="1:55">
      <c r="A40" t="s">
        <v>1600</v>
      </c>
      <c r="B40" t="s">
        <v>1670</v>
      </c>
      <c r="C40">
        <v>80</v>
      </c>
      <c r="D40">
        <v>160</v>
      </c>
      <c r="E40" t="s">
        <v>1695</v>
      </c>
      <c r="F40">
        <v>5120</v>
      </c>
      <c r="G40">
        <v>1</v>
      </c>
      <c r="H40" t="s">
        <v>1696</v>
      </c>
      <c r="J40" t="s">
        <v>1697</v>
      </c>
      <c r="K40" t="s">
        <v>1685</v>
      </c>
      <c r="L40" t="str">
        <f t="shared" si="0"/>
        <v>cvm!$U$53#</v>
      </c>
      <c r="N40" t="s">
        <v>73</v>
      </c>
      <c r="O40" t="s">
        <v>1626</v>
      </c>
      <c r="P40">
        <v>64</v>
      </c>
      <c r="Q40" t="str">
        <f t="shared" si="1"/>
        <v>cvm!$BC$52#</v>
      </c>
      <c r="S40" t="str">
        <v>莫斯科</v>
      </c>
      <c r="T40" t="str">
        <v>内存型 M5</v>
      </c>
      <c r="U40" cm="1">
        <f t="array" ref="U40:AD40">TRANSPOSE(_xlfn.UNIQUE(_xlfn._xlws.FILTER(cvm[CPU(核)],(cvm[地域]=S40)*(cvm[机型]=T40))))</f>
        <v>1</v>
      </c>
      <c r="V40">
        <v>2</v>
      </c>
      <c r="W40">
        <v>4</v>
      </c>
      <c r="X40">
        <v>8</v>
      </c>
      <c r="Y40">
        <v>12</v>
      </c>
      <c r="Z40">
        <v>16</v>
      </c>
      <c r="AA40">
        <v>24</v>
      </c>
      <c r="AB40">
        <v>32</v>
      </c>
      <c r="AC40">
        <v>64</v>
      </c>
      <c r="AD40">
        <v>84</v>
      </c>
      <c r="AZ40" t="str">
        <v>广州</v>
      </c>
      <c r="BA40" t="str">
        <v>内存型 M6</v>
      </c>
      <c r="BB40">
        <v>16</v>
      </c>
      <c r="BC40" cm="1">
        <f t="array" ref="BC40">TRANSPOSE(_xlfn._xlws.FILTER(cvm[内存(G)],(cvm[地域]=AZ40)*(cvm[机型]=BA40)*(cvm[CPU(核)]=BB40)))</f>
        <v>128</v>
      </c>
    </row>
    <row r="41" spans="1:55">
      <c r="A41" t="s">
        <v>1600</v>
      </c>
      <c r="B41" t="s">
        <v>1670</v>
      </c>
      <c r="C41">
        <v>90</v>
      </c>
      <c r="D41">
        <v>224</v>
      </c>
      <c r="E41" t="s">
        <v>1698</v>
      </c>
      <c r="F41">
        <v>6464</v>
      </c>
      <c r="G41">
        <v>1</v>
      </c>
      <c r="H41" t="s">
        <v>1699</v>
      </c>
      <c r="J41" t="s">
        <v>1676</v>
      </c>
      <c r="K41" t="s">
        <v>1685</v>
      </c>
      <c r="L41" t="str">
        <f t="shared" si="0"/>
        <v>cvm!$U$54#</v>
      </c>
      <c r="N41" t="s">
        <v>73</v>
      </c>
      <c r="O41" t="s">
        <v>1626</v>
      </c>
      <c r="P41">
        <v>124</v>
      </c>
      <c r="Q41" t="str">
        <f t="shared" si="1"/>
        <v>cvm!$BC$53#</v>
      </c>
      <c r="S41" t="str">
        <v>广州</v>
      </c>
      <c r="T41" t="str">
        <v>内存型 M4</v>
      </c>
      <c r="U41" cm="1">
        <f t="array" ref="U41:AC41">TRANSPOSE(_xlfn.UNIQUE(_xlfn._xlws.FILTER(cvm[CPU(核)],(cvm[地域]=S41)*(cvm[机型]=T41))))</f>
        <v>1</v>
      </c>
      <c r="V41">
        <v>2</v>
      </c>
      <c r="W41">
        <v>4</v>
      </c>
      <c r="X41">
        <v>8</v>
      </c>
      <c r="Y41">
        <v>12</v>
      </c>
      <c r="Z41">
        <v>16</v>
      </c>
      <c r="AA41">
        <v>32</v>
      </c>
      <c r="AB41">
        <v>64</v>
      </c>
      <c r="AC41">
        <v>72</v>
      </c>
      <c r="AZ41" t="str">
        <v>广州</v>
      </c>
      <c r="BA41" t="str">
        <v>内存型 M6</v>
      </c>
      <c r="BB41">
        <v>32</v>
      </c>
      <c r="BC41" cm="1">
        <f t="array" ref="BC41">TRANSPOSE(_xlfn._xlws.FILTER(cvm[内存(G)],(cvm[地域]=AZ41)*(cvm[机型]=BA41)*(cvm[CPU(核)]=BB41)))</f>
        <v>256</v>
      </c>
    </row>
    <row r="42" spans="1:55">
      <c r="A42" t="s">
        <v>1600</v>
      </c>
      <c r="B42" t="s">
        <v>1670</v>
      </c>
      <c r="C42">
        <v>128</v>
      </c>
      <c r="D42">
        <v>256</v>
      </c>
      <c r="E42" t="s">
        <v>1700</v>
      </c>
      <c r="F42">
        <v>8192</v>
      </c>
      <c r="G42">
        <v>1</v>
      </c>
      <c r="H42" t="s">
        <v>1701</v>
      </c>
      <c r="J42" t="s">
        <v>1600</v>
      </c>
      <c r="K42" t="s">
        <v>1702</v>
      </c>
      <c r="L42" t="str">
        <f t="shared" si="0"/>
        <v>cvm!$U$55#</v>
      </c>
      <c r="N42" t="s">
        <v>1603</v>
      </c>
      <c r="O42" t="s">
        <v>1626</v>
      </c>
      <c r="P42">
        <v>1</v>
      </c>
      <c r="Q42" t="str">
        <f t="shared" si="1"/>
        <v>cvm!$BC$54#</v>
      </c>
      <c r="S42" t="str">
        <v>上海</v>
      </c>
      <c r="T42" t="str">
        <v>内存型 M4</v>
      </c>
      <c r="U42" cm="1">
        <f t="array" ref="U42:AD42">TRANSPOSE(_xlfn.UNIQUE(_xlfn._xlws.FILTER(cvm[CPU(核)],(cvm[地域]=S42)*(cvm[机型]=T42))))</f>
        <v>1</v>
      </c>
      <c r="V42">
        <v>2</v>
      </c>
      <c r="W42">
        <v>4</v>
      </c>
      <c r="X42">
        <v>8</v>
      </c>
      <c r="Y42">
        <v>12</v>
      </c>
      <c r="Z42">
        <v>16</v>
      </c>
      <c r="AA42">
        <v>24</v>
      </c>
      <c r="AB42">
        <v>32</v>
      </c>
      <c r="AC42">
        <v>64</v>
      </c>
      <c r="AD42">
        <v>72</v>
      </c>
      <c r="AZ42" t="str">
        <v>广州</v>
      </c>
      <c r="BA42" t="str">
        <v>内存型 M6</v>
      </c>
      <c r="BB42">
        <v>62</v>
      </c>
      <c r="BC42" cm="1">
        <f t="array" ref="BC42">TRANSPOSE(_xlfn._xlws.FILTER(cvm[内存(G)],(cvm[地域]=AZ42)*(cvm[机型]=BA42)*(cvm[CPU(核)]=BB42)))</f>
        <v>470</v>
      </c>
    </row>
    <row r="43" spans="1:55">
      <c r="A43" t="s">
        <v>1600</v>
      </c>
      <c r="B43" t="s">
        <v>1670</v>
      </c>
      <c r="C43">
        <v>160</v>
      </c>
      <c r="D43">
        <v>320</v>
      </c>
      <c r="E43" t="s">
        <v>1703</v>
      </c>
      <c r="F43">
        <v>10240</v>
      </c>
      <c r="G43">
        <v>1</v>
      </c>
      <c r="H43" t="s">
        <v>1704</v>
      </c>
      <c r="J43" t="s">
        <v>73</v>
      </c>
      <c r="K43" t="s">
        <v>1702</v>
      </c>
      <c r="L43" t="str">
        <f t="shared" si="0"/>
        <v>cvm!$U$56#</v>
      </c>
      <c r="N43" t="s">
        <v>1603</v>
      </c>
      <c r="O43" t="s">
        <v>1626</v>
      </c>
      <c r="P43">
        <v>2</v>
      </c>
      <c r="Q43" t="str">
        <f t="shared" si="1"/>
        <v>cvm!$BC$55#</v>
      </c>
      <c r="S43" t="str">
        <v>南京</v>
      </c>
      <c r="T43" t="str">
        <v>内存型 M4</v>
      </c>
      <c r="U43" cm="1">
        <f t="array" ref="U43:AC43">TRANSPOSE(_xlfn.UNIQUE(_xlfn._xlws.FILTER(cvm[CPU(核)],(cvm[地域]=S43)*(cvm[机型]=T43))))</f>
        <v>1</v>
      </c>
      <c r="V43">
        <v>2</v>
      </c>
      <c r="W43">
        <v>4</v>
      </c>
      <c r="X43">
        <v>8</v>
      </c>
      <c r="Y43">
        <v>12</v>
      </c>
      <c r="Z43">
        <v>16</v>
      </c>
      <c r="AA43">
        <v>32</v>
      </c>
      <c r="AB43">
        <v>64</v>
      </c>
      <c r="AC43">
        <v>72</v>
      </c>
      <c r="AZ43" t="str">
        <v>广州</v>
      </c>
      <c r="BA43" t="str">
        <v>内存型 M6</v>
      </c>
      <c r="BB43">
        <v>64</v>
      </c>
      <c r="BC43" cm="1">
        <f t="array" ref="BC43">TRANSPOSE(_xlfn._xlws.FILTER(cvm[内存(G)],(cvm[地域]=AZ43)*(cvm[机型]=BA43)*(cvm[CPU(核)]=BB43)))</f>
        <v>512</v>
      </c>
    </row>
    <row r="44" spans="1:55">
      <c r="A44" t="s">
        <v>1600</v>
      </c>
      <c r="B44" t="s">
        <v>1670</v>
      </c>
      <c r="C44">
        <v>180</v>
      </c>
      <c r="D44">
        <v>464</v>
      </c>
      <c r="E44" t="s">
        <v>1705</v>
      </c>
      <c r="F44">
        <v>13184</v>
      </c>
      <c r="G44">
        <v>1</v>
      </c>
      <c r="H44" t="s">
        <v>1706</v>
      </c>
      <c r="J44" t="s">
        <v>1603</v>
      </c>
      <c r="K44" t="s">
        <v>1702</v>
      </c>
      <c r="L44" t="str">
        <f t="shared" si="0"/>
        <v>cvm!$U$57#</v>
      </c>
      <c r="N44" t="s">
        <v>1603</v>
      </c>
      <c r="O44" t="s">
        <v>1626</v>
      </c>
      <c r="P44">
        <v>4</v>
      </c>
      <c r="Q44" t="str">
        <f t="shared" si="1"/>
        <v>cvm!$BC$56#</v>
      </c>
      <c r="S44" t="str">
        <v>北京</v>
      </c>
      <c r="T44" t="str">
        <v>内存型 M4</v>
      </c>
      <c r="U44" cm="1">
        <f t="array" ref="U44:AC44">TRANSPOSE(_xlfn.UNIQUE(_xlfn._xlws.FILTER(cvm[CPU(核)],(cvm[地域]=S44)*(cvm[机型]=T44))))</f>
        <v>1</v>
      </c>
      <c r="V44">
        <v>2</v>
      </c>
      <c r="W44">
        <v>4</v>
      </c>
      <c r="X44">
        <v>8</v>
      </c>
      <c r="Y44">
        <v>12</v>
      </c>
      <c r="Z44">
        <v>16</v>
      </c>
      <c r="AA44">
        <v>32</v>
      </c>
      <c r="AB44">
        <v>64</v>
      </c>
      <c r="AC44">
        <v>72</v>
      </c>
      <c r="AZ44" t="str">
        <v>广州</v>
      </c>
      <c r="BA44" t="str">
        <v>内存型 M6</v>
      </c>
      <c r="BB44">
        <v>124</v>
      </c>
      <c r="BC44" cm="1">
        <f t="array" ref="BC44">TRANSPOSE(_xlfn._xlws.FILTER(cvm[内存(G)],(cvm[地域]=AZ44)*(cvm[机型]=BA44)*(cvm[CPU(核)]=BB44)))</f>
        <v>940</v>
      </c>
    </row>
    <row r="45" spans="1:55">
      <c r="A45" t="s">
        <v>1600</v>
      </c>
      <c r="B45" t="s">
        <v>1707</v>
      </c>
      <c r="C45">
        <v>1</v>
      </c>
      <c r="D45">
        <v>2</v>
      </c>
      <c r="E45" t="s">
        <v>1620</v>
      </c>
      <c r="F45">
        <v>45</v>
      </c>
      <c r="G45">
        <v>1</v>
      </c>
      <c r="H45" t="s">
        <v>1708</v>
      </c>
      <c r="J45" t="s">
        <v>1643</v>
      </c>
      <c r="K45" t="s">
        <v>1702</v>
      </c>
      <c r="L45" t="str">
        <f t="shared" si="0"/>
        <v>cvm!$U$58#</v>
      </c>
      <c r="N45" t="s">
        <v>1603</v>
      </c>
      <c r="O45" t="s">
        <v>1626</v>
      </c>
      <c r="P45">
        <v>8</v>
      </c>
      <c r="Q45" t="str">
        <f t="shared" si="1"/>
        <v>cvm!$BC$57#</v>
      </c>
      <c r="S45" t="str">
        <v>广州</v>
      </c>
      <c r="T45" t="str">
        <v>内存型 M3</v>
      </c>
      <c r="U45" cm="1">
        <f t="array" ref="U45:AB45">TRANSPOSE(_xlfn.UNIQUE(_xlfn._xlws.FILTER(cvm[CPU(核)],(cvm[地域]=S45)*(cvm[机型]=T45))))</f>
        <v>1</v>
      </c>
      <c r="V45">
        <v>2</v>
      </c>
      <c r="W45">
        <v>4</v>
      </c>
      <c r="X45">
        <v>8</v>
      </c>
      <c r="Y45">
        <v>12</v>
      </c>
      <c r="Z45">
        <v>16</v>
      </c>
      <c r="AA45">
        <v>32</v>
      </c>
      <c r="AB45">
        <v>64</v>
      </c>
      <c r="AZ45" t="str">
        <v>上海</v>
      </c>
      <c r="BA45" t="str">
        <v>内存型 M6</v>
      </c>
      <c r="BB45">
        <v>1</v>
      </c>
      <c r="BC45" cm="1">
        <f t="array" ref="BC45">TRANSPOSE(_xlfn._xlws.FILTER(cvm[内存(G)],(cvm[地域]=AZ45)*(cvm[机型]=BA45)*(cvm[CPU(核)]=BB45)))</f>
        <v>8</v>
      </c>
    </row>
    <row r="46" spans="1:55">
      <c r="A46" t="s">
        <v>1600</v>
      </c>
      <c r="B46" t="s">
        <v>1707</v>
      </c>
      <c r="C46">
        <v>1</v>
      </c>
      <c r="D46">
        <v>4</v>
      </c>
      <c r="E46" t="s">
        <v>1622</v>
      </c>
      <c r="F46">
        <v>138</v>
      </c>
      <c r="G46">
        <v>1</v>
      </c>
      <c r="H46" t="s">
        <v>1709</v>
      </c>
      <c r="J46" t="s">
        <v>1646</v>
      </c>
      <c r="K46" t="s">
        <v>1702</v>
      </c>
      <c r="L46" t="str">
        <f t="shared" si="0"/>
        <v>cvm!$U$59#</v>
      </c>
      <c r="N46" t="s">
        <v>1603</v>
      </c>
      <c r="O46" t="s">
        <v>1626</v>
      </c>
      <c r="P46">
        <v>16</v>
      </c>
      <c r="Q46" t="str">
        <f t="shared" si="1"/>
        <v>cvm!$BC$58#</v>
      </c>
      <c r="S46" t="str">
        <v>上海</v>
      </c>
      <c r="T46" t="str">
        <v>内存型 M3</v>
      </c>
      <c r="U46" cm="1">
        <f t="array" ref="U46:AB46">TRANSPOSE(_xlfn.UNIQUE(_xlfn._xlws.FILTER(cvm[CPU(核)],(cvm[地域]=S46)*(cvm[机型]=T46))))</f>
        <v>1</v>
      </c>
      <c r="V46">
        <v>2</v>
      </c>
      <c r="W46">
        <v>4</v>
      </c>
      <c r="X46">
        <v>8</v>
      </c>
      <c r="Y46">
        <v>12</v>
      </c>
      <c r="Z46">
        <v>16</v>
      </c>
      <c r="AA46">
        <v>32</v>
      </c>
      <c r="AB46">
        <v>64</v>
      </c>
      <c r="AZ46" t="str">
        <v>上海</v>
      </c>
      <c r="BA46" t="str">
        <v>内存型 M6</v>
      </c>
      <c r="BB46">
        <v>2</v>
      </c>
      <c r="BC46" cm="1">
        <f t="array" ref="BC46">TRANSPOSE(_xlfn._xlws.FILTER(cvm[内存(G)],(cvm[地域]=AZ46)*(cvm[机型]=BA46)*(cvm[CPU(核)]=BB46)))</f>
        <v>12</v>
      </c>
    </row>
    <row r="47" spans="1:55">
      <c r="A47" t="s">
        <v>1600</v>
      </c>
      <c r="B47" t="s">
        <v>1707</v>
      </c>
      <c r="C47">
        <v>2</v>
      </c>
      <c r="D47">
        <v>4</v>
      </c>
      <c r="E47" t="s">
        <v>1624</v>
      </c>
      <c r="F47">
        <v>170</v>
      </c>
      <c r="G47">
        <v>1</v>
      </c>
      <c r="H47" t="s">
        <v>1710</v>
      </c>
      <c r="J47" t="s">
        <v>1652</v>
      </c>
      <c r="K47" t="s">
        <v>1702</v>
      </c>
      <c r="L47" t="str">
        <f t="shared" si="0"/>
        <v>cvm!$U$60#</v>
      </c>
      <c r="N47" t="s">
        <v>1603</v>
      </c>
      <c r="O47" t="s">
        <v>1626</v>
      </c>
      <c r="P47">
        <v>32</v>
      </c>
      <c r="Q47" t="str">
        <f t="shared" si="1"/>
        <v>cvm!$BC$59#</v>
      </c>
      <c r="S47" t="str">
        <v>重庆</v>
      </c>
      <c r="T47" t="str">
        <v>内存型 M3</v>
      </c>
      <c r="U47" cm="1">
        <f t="array" ref="U47:AB47">TRANSPOSE(_xlfn.UNIQUE(_xlfn._xlws.FILTER(cvm[CPU(核)],(cvm[地域]=S47)*(cvm[机型]=T47))))</f>
        <v>1</v>
      </c>
      <c r="V47">
        <v>2</v>
      </c>
      <c r="W47">
        <v>4</v>
      </c>
      <c r="X47">
        <v>8</v>
      </c>
      <c r="Y47">
        <v>12</v>
      </c>
      <c r="Z47">
        <v>16</v>
      </c>
      <c r="AA47">
        <v>32</v>
      </c>
      <c r="AB47">
        <v>64</v>
      </c>
      <c r="AZ47" t="str">
        <v>上海</v>
      </c>
      <c r="BA47" t="str">
        <v>内存型 M6</v>
      </c>
      <c r="BB47">
        <v>4</v>
      </c>
      <c r="BC47" cm="1">
        <f t="array" ref="BC47">TRANSPOSE(_xlfn._xlws.FILTER(cvm[内存(G)],(cvm[地域]=AZ47)*(cvm[机型]=BA47)*(cvm[CPU(核)]=BB47)))</f>
        <v>32</v>
      </c>
    </row>
    <row r="48" spans="1:55">
      <c r="A48" t="s">
        <v>1600</v>
      </c>
      <c r="B48" t="s">
        <v>1707</v>
      </c>
      <c r="C48">
        <v>2</v>
      </c>
      <c r="D48">
        <v>8</v>
      </c>
      <c r="E48" t="s">
        <v>1627</v>
      </c>
      <c r="F48">
        <v>276</v>
      </c>
      <c r="G48">
        <v>1</v>
      </c>
      <c r="H48" t="s">
        <v>1711</v>
      </c>
      <c r="J48" t="s">
        <v>1657</v>
      </c>
      <c r="K48" t="s">
        <v>1702</v>
      </c>
      <c r="L48" t="str">
        <f t="shared" si="0"/>
        <v>cvm!$U$61#</v>
      </c>
      <c r="N48" t="s">
        <v>1603</v>
      </c>
      <c r="O48" t="s">
        <v>1626</v>
      </c>
      <c r="P48">
        <v>62</v>
      </c>
      <c r="Q48" t="str">
        <f t="shared" si="1"/>
        <v>cvm!$BC$60#</v>
      </c>
      <c r="S48" t="str">
        <v>新加坡</v>
      </c>
      <c r="T48" t="str">
        <v>内存型 M3</v>
      </c>
      <c r="U48" cm="1">
        <f t="array" ref="U48:AC48">TRANSPOSE(_xlfn.UNIQUE(_xlfn._xlws.FILTER(cvm[CPU(核)],(cvm[地域]=S48)*(cvm[机型]=T48))))</f>
        <v>1</v>
      </c>
      <c r="V48">
        <v>2</v>
      </c>
      <c r="W48">
        <v>4</v>
      </c>
      <c r="X48">
        <v>8</v>
      </c>
      <c r="Y48">
        <v>12</v>
      </c>
      <c r="Z48">
        <v>16</v>
      </c>
      <c r="AA48">
        <v>32</v>
      </c>
      <c r="AB48">
        <v>64</v>
      </c>
      <c r="AC48">
        <v>80</v>
      </c>
      <c r="AZ48" t="str">
        <v>上海</v>
      </c>
      <c r="BA48" t="str">
        <v>内存型 M6</v>
      </c>
      <c r="BB48">
        <v>8</v>
      </c>
      <c r="BC48" cm="1">
        <f t="array" ref="BC48">TRANSPOSE(_xlfn._xlws.FILTER(cvm[内存(G)],(cvm[地域]=AZ48)*(cvm[机型]=BA48)*(cvm[CPU(核)]=BB48)))</f>
        <v>64</v>
      </c>
    </row>
    <row r="49" spans="1:55">
      <c r="A49" t="s">
        <v>1600</v>
      </c>
      <c r="B49" t="s">
        <v>1707</v>
      </c>
      <c r="C49">
        <v>4</v>
      </c>
      <c r="D49">
        <v>8</v>
      </c>
      <c r="E49" t="s">
        <v>1629</v>
      </c>
      <c r="F49">
        <v>368</v>
      </c>
      <c r="G49">
        <v>1</v>
      </c>
      <c r="H49" t="s">
        <v>1712</v>
      </c>
      <c r="J49" t="s">
        <v>1663</v>
      </c>
      <c r="K49" t="s">
        <v>1702</v>
      </c>
      <c r="L49" t="str">
        <f t="shared" si="0"/>
        <v>cvm!$U$62#</v>
      </c>
      <c r="N49" t="s">
        <v>1603</v>
      </c>
      <c r="O49" t="s">
        <v>1626</v>
      </c>
      <c r="P49">
        <v>64</v>
      </c>
      <c r="Q49" t="str">
        <f t="shared" si="1"/>
        <v>cvm!$BC$61#</v>
      </c>
      <c r="S49" t="str">
        <v>孟买</v>
      </c>
      <c r="T49" t="str">
        <v>内存型 M3</v>
      </c>
      <c r="U49" cm="1">
        <f t="array" ref="U49:AC49">TRANSPOSE(_xlfn.UNIQUE(_xlfn._xlws.FILTER(cvm[CPU(核)],(cvm[地域]=S49)*(cvm[机型]=T49))))</f>
        <v>1</v>
      </c>
      <c r="V49">
        <v>2</v>
      </c>
      <c r="W49">
        <v>4</v>
      </c>
      <c r="X49">
        <v>8</v>
      </c>
      <c r="Y49">
        <v>12</v>
      </c>
      <c r="Z49">
        <v>16</v>
      </c>
      <c r="AA49">
        <v>32</v>
      </c>
      <c r="AB49">
        <v>64</v>
      </c>
      <c r="AC49">
        <v>80</v>
      </c>
      <c r="AZ49" t="str">
        <v>上海</v>
      </c>
      <c r="BA49" t="str">
        <v>内存型 M6</v>
      </c>
      <c r="BB49">
        <v>16</v>
      </c>
      <c r="BC49" cm="1">
        <f t="array" ref="BC49">TRANSPOSE(_xlfn._xlws.FILTER(cvm[内存(G)],(cvm[地域]=AZ49)*(cvm[机型]=BA49)*(cvm[CPU(核)]=BB49)))</f>
        <v>128</v>
      </c>
    </row>
    <row r="50" spans="1:55">
      <c r="A50" t="s">
        <v>1600</v>
      </c>
      <c r="B50" t="s">
        <v>1707</v>
      </c>
      <c r="C50">
        <v>4</v>
      </c>
      <c r="D50">
        <v>16</v>
      </c>
      <c r="E50" t="s">
        <v>1631</v>
      </c>
      <c r="F50">
        <v>552</v>
      </c>
      <c r="G50">
        <v>1</v>
      </c>
      <c r="H50" t="s">
        <v>1713</v>
      </c>
      <c r="J50" t="s">
        <v>1666</v>
      </c>
      <c r="K50" t="s">
        <v>1702</v>
      </c>
      <c r="L50" t="str">
        <f t="shared" si="0"/>
        <v>cvm!$U$63#</v>
      </c>
      <c r="N50" t="s">
        <v>1603</v>
      </c>
      <c r="O50" t="s">
        <v>1626</v>
      </c>
      <c r="P50">
        <v>124</v>
      </c>
      <c r="Q50" t="str">
        <f t="shared" si="1"/>
        <v>cvm!$BC$62#</v>
      </c>
      <c r="S50" t="str">
        <v>首尔</v>
      </c>
      <c r="T50" t="str">
        <v>内存型 M3</v>
      </c>
      <c r="U50" cm="1">
        <f t="array" ref="U50:AC50">TRANSPOSE(_xlfn.UNIQUE(_xlfn._xlws.FILTER(cvm[CPU(核)],(cvm[地域]=S50)*(cvm[机型]=T50))))</f>
        <v>1</v>
      </c>
      <c r="V50">
        <v>2</v>
      </c>
      <c r="W50">
        <v>4</v>
      </c>
      <c r="X50">
        <v>8</v>
      </c>
      <c r="Y50">
        <v>12</v>
      </c>
      <c r="Z50">
        <v>16</v>
      </c>
      <c r="AA50">
        <v>32</v>
      </c>
      <c r="AB50">
        <v>64</v>
      </c>
      <c r="AC50">
        <v>80</v>
      </c>
      <c r="AZ50" t="str">
        <v>上海</v>
      </c>
      <c r="BA50" t="str">
        <v>内存型 M6</v>
      </c>
      <c r="BB50">
        <v>32</v>
      </c>
      <c r="BC50" cm="1">
        <f t="array" ref="BC50">TRANSPOSE(_xlfn._xlws.FILTER(cvm[内存(G)],(cvm[地域]=AZ50)*(cvm[机型]=BA50)*(cvm[CPU(核)]=BB50)))</f>
        <v>256</v>
      </c>
    </row>
    <row r="51" spans="1:55">
      <c r="A51" t="s">
        <v>1600</v>
      </c>
      <c r="B51" t="s">
        <v>1707</v>
      </c>
      <c r="C51">
        <v>8</v>
      </c>
      <c r="D51">
        <v>16</v>
      </c>
      <c r="E51" t="s">
        <v>1634</v>
      </c>
      <c r="F51">
        <v>736</v>
      </c>
      <c r="G51">
        <v>1</v>
      </c>
      <c r="H51" t="s">
        <v>1714</v>
      </c>
      <c r="J51" t="s">
        <v>1669</v>
      </c>
      <c r="K51" t="s">
        <v>1702</v>
      </c>
      <c r="L51" t="str">
        <f t="shared" si="0"/>
        <v>cvm!$U$64#</v>
      </c>
      <c r="N51" t="s">
        <v>1600</v>
      </c>
      <c r="O51" t="s">
        <v>1633</v>
      </c>
      <c r="P51">
        <v>1</v>
      </c>
      <c r="Q51" t="str">
        <f t="shared" si="1"/>
        <v>cvm!$BC$63#</v>
      </c>
      <c r="S51" t="str">
        <v>硅谷</v>
      </c>
      <c r="T51" t="str">
        <v>内存型 M3</v>
      </c>
      <c r="U51" cm="1">
        <f t="array" ref="U51:AB51">TRANSPOSE(_xlfn.UNIQUE(_xlfn._xlws.FILTER(cvm[CPU(核)],(cvm[地域]=S51)*(cvm[机型]=T51))))</f>
        <v>1</v>
      </c>
      <c r="V51">
        <v>2</v>
      </c>
      <c r="W51">
        <v>4</v>
      </c>
      <c r="X51">
        <v>8</v>
      </c>
      <c r="Y51">
        <v>12</v>
      </c>
      <c r="Z51">
        <v>16</v>
      </c>
      <c r="AA51">
        <v>24</v>
      </c>
      <c r="AB51">
        <v>32</v>
      </c>
      <c r="AZ51" t="str">
        <v>上海</v>
      </c>
      <c r="BA51" t="str">
        <v>内存型 M6</v>
      </c>
      <c r="BB51">
        <v>62</v>
      </c>
      <c r="BC51" cm="1">
        <f t="array" ref="BC51">TRANSPOSE(_xlfn._xlws.FILTER(cvm[内存(G)],(cvm[地域]=AZ51)*(cvm[机型]=BA51)*(cvm[CPU(核)]=BB51)))</f>
        <v>470</v>
      </c>
    </row>
    <row r="52" spans="1:55">
      <c r="A52" t="s">
        <v>1600</v>
      </c>
      <c r="B52" t="s">
        <v>1707</v>
      </c>
      <c r="C52">
        <v>8</v>
      </c>
      <c r="D52">
        <v>32</v>
      </c>
      <c r="E52" t="s">
        <v>1636</v>
      </c>
      <c r="F52">
        <v>1104</v>
      </c>
      <c r="G52">
        <v>1</v>
      </c>
      <c r="H52" t="s">
        <v>1715</v>
      </c>
      <c r="J52" t="s">
        <v>1672</v>
      </c>
      <c r="K52" t="s">
        <v>1702</v>
      </c>
      <c r="L52" t="str">
        <f t="shared" si="0"/>
        <v>cvm!$U$65#</v>
      </c>
      <c r="N52" t="s">
        <v>1600</v>
      </c>
      <c r="O52" t="s">
        <v>1633</v>
      </c>
      <c r="P52">
        <v>2</v>
      </c>
      <c r="Q52" t="str">
        <f t="shared" si="1"/>
        <v>cvm!$BC$64#</v>
      </c>
      <c r="S52" t="str">
        <v>弗吉尼亚</v>
      </c>
      <c r="T52" t="str">
        <v>内存型 M3</v>
      </c>
      <c r="U52" cm="1">
        <f t="array" ref="U52:AB52">TRANSPOSE(_xlfn.UNIQUE(_xlfn._xlws.FILTER(cvm[CPU(核)],(cvm[地域]=S52)*(cvm[机型]=T52))))</f>
        <v>1</v>
      </c>
      <c r="V52">
        <v>2</v>
      </c>
      <c r="W52">
        <v>4</v>
      </c>
      <c r="X52">
        <v>8</v>
      </c>
      <c r="Y52">
        <v>12</v>
      </c>
      <c r="Z52">
        <v>16</v>
      </c>
      <c r="AA52">
        <v>32</v>
      </c>
      <c r="AB52">
        <v>64</v>
      </c>
      <c r="AZ52" t="str">
        <v>上海</v>
      </c>
      <c r="BA52" t="str">
        <v>内存型 M6</v>
      </c>
      <c r="BB52">
        <v>64</v>
      </c>
      <c r="BC52" cm="1">
        <f t="array" ref="BC52">TRANSPOSE(_xlfn._xlws.FILTER(cvm[内存(G)],(cvm[地域]=AZ52)*(cvm[机型]=BA52)*(cvm[CPU(核)]=BB52)))</f>
        <v>512</v>
      </c>
    </row>
    <row r="53" spans="1:55">
      <c r="A53" t="s">
        <v>1600</v>
      </c>
      <c r="B53" t="s">
        <v>1707</v>
      </c>
      <c r="C53">
        <v>16</v>
      </c>
      <c r="D53">
        <v>32</v>
      </c>
      <c r="E53" t="s">
        <v>1639</v>
      </c>
      <c r="F53">
        <v>1472</v>
      </c>
      <c r="G53">
        <v>1</v>
      </c>
      <c r="H53" t="s">
        <v>1716</v>
      </c>
      <c r="J53" t="s">
        <v>1674</v>
      </c>
      <c r="K53" t="s">
        <v>1702</v>
      </c>
      <c r="L53" t="str">
        <f t="shared" si="0"/>
        <v>cvm!$U$66#</v>
      </c>
      <c r="N53" t="s">
        <v>1600</v>
      </c>
      <c r="O53" t="s">
        <v>1633</v>
      </c>
      <c r="P53">
        <v>4</v>
      </c>
      <c r="Q53" t="str">
        <f t="shared" si="1"/>
        <v>cvm!$BC$65#</v>
      </c>
      <c r="S53" t="str">
        <v>多伦多</v>
      </c>
      <c r="T53" t="str">
        <v>内存型 M3</v>
      </c>
      <c r="U53" cm="1">
        <f t="array" ref="U53:AB53">TRANSPOSE(_xlfn.UNIQUE(_xlfn._xlws.FILTER(cvm[CPU(核)],(cvm[地域]=S53)*(cvm[机型]=T53))))</f>
        <v>1</v>
      </c>
      <c r="V53">
        <v>2</v>
      </c>
      <c r="W53">
        <v>4</v>
      </c>
      <c r="X53">
        <v>8</v>
      </c>
      <c r="Y53">
        <v>12</v>
      </c>
      <c r="Z53">
        <v>16</v>
      </c>
      <c r="AA53">
        <v>24</v>
      </c>
      <c r="AB53">
        <v>32</v>
      </c>
      <c r="AZ53" t="str">
        <v>上海</v>
      </c>
      <c r="BA53" t="str">
        <v>内存型 M6</v>
      </c>
      <c r="BB53">
        <v>124</v>
      </c>
      <c r="BC53" cm="1">
        <f t="array" ref="BC53">TRANSPOSE(_xlfn._xlws.FILTER(cvm[内存(G)],(cvm[地域]=AZ53)*(cvm[机型]=BA53)*(cvm[CPU(核)]=BB53)))</f>
        <v>940</v>
      </c>
    </row>
    <row r="54" spans="1:55">
      <c r="A54" t="s">
        <v>1600</v>
      </c>
      <c r="B54" t="s">
        <v>1707</v>
      </c>
      <c r="C54">
        <v>16</v>
      </c>
      <c r="D54">
        <v>64</v>
      </c>
      <c r="E54" t="s">
        <v>1641</v>
      </c>
      <c r="F54">
        <v>2208</v>
      </c>
      <c r="G54">
        <v>1</v>
      </c>
      <c r="H54" t="s">
        <v>1717</v>
      </c>
      <c r="J54" t="s">
        <v>1697</v>
      </c>
      <c r="K54" t="s">
        <v>1702</v>
      </c>
      <c r="L54" t="str">
        <f t="shared" si="0"/>
        <v>cvm!$U$67#</v>
      </c>
      <c r="N54" t="s">
        <v>1600</v>
      </c>
      <c r="O54" t="s">
        <v>1633</v>
      </c>
      <c r="P54">
        <v>8</v>
      </c>
      <c r="Q54" t="str">
        <f t="shared" si="1"/>
        <v>cvm!$BC$66#</v>
      </c>
      <c r="S54" t="str">
        <v>法兰克福</v>
      </c>
      <c r="T54" t="str">
        <v>内存型 M3</v>
      </c>
      <c r="U54" cm="1">
        <f t="array" ref="U54:AB54">TRANSPOSE(_xlfn.UNIQUE(_xlfn._xlws.FILTER(cvm[CPU(核)],(cvm[地域]=S54)*(cvm[机型]=T54))))</f>
        <v>1</v>
      </c>
      <c r="V54">
        <v>2</v>
      </c>
      <c r="W54">
        <v>4</v>
      </c>
      <c r="X54">
        <v>8</v>
      </c>
      <c r="Y54">
        <v>12</v>
      </c>
      <c r="Z54">
        <v>16</v>
      </c>
      <c r="AA54">
        <v>24</v>
      </c>
      <c r="AB54">
        <v>32</v>
      </c>
      <c r="AZ54" t="str">
        <v>北京</v>
      </c>
      <c r="BA54" t="str">
        <v>内存型 M6</v>
      </c>
      <c r="BB54">
        <v>1</v>
      </c>
      <c r="BC54" cm="1">
        <f t="array" ref="BC54">TRANSPOSE(_xlfn._xlws.FILTER(cvm[内存(G)],(cvm[地域]=AZ54)*(cvm[机型]=BA54)*(cvm[CPU(核)]=BB54)))</f>
        <v>8</v>
      </c>
    </row>
    <row r="55" spans="1:55">
      <c r="A55" t="s">
        <v>1600</v>
      </c>
      <c r="B55" t="s">
        <v>1707</v>
      </c>
      <c r="C55">
        <v>24</v>
      </c>
      <c r="D55">
        <v>48</v>
      </c>
      <c r="E55" t="s">
        <v>1718</v>
      </c>
      <c r="F55">
        <v>2208</v>
      </c>
      <c r="G55">
        <v>1</v>
      </c>
      <c r="H55" t="s">
        <v>1719</v>
      </c>
      <c r="J55" t="s">
        <v>1676</v>
      </c>
      <c r="K55" t="s">
        <v>1702</v>
      </c>
      <c r="L55" t="str">
        <f t="shared" si="0"/>
        <v>cvm!$U$68#</v>
      </c>
      <c r="N55" t="s">
        <v>1600</v>
      </c>
      <c r="O55" t="s">
        <v>1633</v>
      </c>
      <c r="P55">
        <v>12</v>
      </c>
      <c r="Q55" t="str">
        <f t="shared" si="1"/>
        <v>cvm!$BC$67#</v>
      </c>
      <c r="S55" t="str">
        <v>广州</v>
      </c>
      <c r="T55" t="str">
        <v>内存型 M2</v>
      </c>
      <c r="U55" cm="1">
        <f t="array" ref="U55:AD55">TRANSPOSE(_xlfn.UNIQUE(_xlfn._xlws.FILTER(cvm[CPU(核)],(cvm[地域]=S55)*(cvm[机型]=T55))))</f>
        <v>1</v>
      </c>
      <c r="V55">
        <v>2</v>
      </c>
      <c r="W55">
        <v>4</v>
      </c>
      <c r="X55">
        <v>8</v>
      </c>
      <c r="Y55">
        <v>12</v>
      </c>
      <c r="Z55">
        <v>16</v>
      </c>
      <c r="AA55">
        <v>24</v>
      </c>
      <c r="AB55">
        <v>32</v>
      </c>
      <c r="AC55">
        <v>48</v>
      </c>
      <c r="AD55">
        <v>56</v>
      </c>
      <c r="AZ55" t="str">
        <v>北京</v>
      </c>
      <c r="BA55" t="str">
        <v>内存型 M6</v>
      </c>
      <c r="BB55">
        <v>2</v>
      </c>
      <c r="BC55" cm="1">
        <f t="array" ref="BC55">TRANSPOSE(_xlfn._xlws.FILTER(cvm[内存(G)],(cvm[地域]=AZ55)*(cvm[机型]=BA55)*(cvm[CPU(核)]=BB55)))</f>
        <v>12</v>
      </c>
    </row>
    <row r="56" spans="1:55">
      <c r="A56" t="s">
        <v>1600</v>
      </c>
      <c r="B56" t="s">
        <v>1707</v>
      </c>
      <c r="C56">
        <v>24</v>
      </c>
      <c r="D56">
        <v>96</v>
      </c>
      <c r="E56" t="s">
        <v>1720</v>
      </c>
      <c r="F56">
        <v>3312</v>
      </c>
      <c r="G56">
        <v>1</v>
      </c>
      <c r="H56" t="s">
        <v>1721</v>
      </c>
      <c r="J56" t="s">
        <v>1678</v>
      </c>
      <c r="K56" t="s">
        <v>1702</v>
      </c>
      <c r="L56" t="str">
        <f t="shared" si="0"/>
        <v>cvm!$U$69#</v>
      </c>
      <c r="N56" t="s">
        <v>1600</v>
      </c>
      <c r="O56" t="s">
        <v>1633</v>
      </c>
      <c r="P56">
        <v>16</v>
      </c>
      <c r="Q56" t="str">
        <f t="shared" si="1"/>
        <v>cvm!$BC$68#</v>
      </c>
      <c r="S56" t="str">
        <v>上海</v>
      </c>
      <c r="T56" t="str">
        <v>内存型 M2</v>
      </c>
      <c r="U56" cm="1">
        <f t="array" ref="U56:AD56">TRANSPOSE(_xlfn.UNIQUE(_xlfn._xlws.FILTER(cvm[CPU(核)],(cvm[地域]=S56)*(cvm[机型]=T56))))</f>
        <v>1</v>
      </c>
      <c r="V56">
        <v>2</v>
      </c>
      <c r="W56">
        <v>4</v>
      </c>
      <c r="X56">
        <v>8</v>
      </c>
      <c r="Y56">
        <v>12</v>
      </c>
      <c r="Z56">
        <v>16</v>
      </c>
      <c r="AA56">
        <v>24</v>
      </c>
      <c r="AB56">
        <v>32</v>
      </c>
      <c r="AC56">
        <v>48</v>
      </c>
      <c r="AD56">
        <v>56</v>
      </c>
      <c r="AZ56" t="str">
        <v>北京</v>
      </c>
      <c r="BA56" t="str">
        <v>内存型 M6</v>
      </c>
      <c r="BB56">
        <v>4</v>
      </c>
      <c r="BC56" cm="1">
        <f t="array" ref="BC56">TRANSPOSE(_xlfn._xlws.FILTER(cvm[内存(G)],(cvm[地域]=AZ56)*(cvm[机型]=BA56)*(cvm[CPU(核)]=BB56)))</f>
        <v>32</v>
      </c>
    </row>
    <row r="57" spans="1:55">
      <c r="A57" t="s">
        <v>1600</v>
      </c>
      <c r="B57" t="s">
        <v>1707</v>
      </c>
      <c r="C57">
        <v>32</v>
      </c>
      <c r="D57">
        <v>64</v>
      </c>
      <c r="E57" t="s">
        <v>1644</v>
      </c>
      <c r="F57">
        <v>2944</v>
      </c>
      <c r="G57">
        <v>1</v>
      </c>
      <c r="H57" t="s">
        <v>1722</v>
      </c>
      <c r="J57" t="s">
        <v>1600</v>
      </c>
      <c r="K57" t="s">
        <v>1723</v>
      </c>
      <c r="L57" t="str">
        <f t="shared" si="0"/>
        <v>cvm!$U$70#</v>
      </c>
      <c r="N57" t="s">
        <v>1600</v>
      </c>
      <c r="O57" t="s">
        <v>1633</v>
      </c>
      <c r="P57">
        <v>32</v>
      </c>
      <c r="Q57" t="str">
        <f t="shared" si="1"/>
        <v>cvm!$BC$69#</v>
      </c>
      <c r="S57" t="str">
        <v>北京</v>
      </c>
      <c r="T57" t="str">
        <v>内存型 M2</v>
      </c>
      <c r="U57" cm="1">
        <f t="array" ref="U57:AD57">TRANSPOSE(_xlfn.UNIQUE(_xlfn._xlws.FILTER(cvm[CPU(核)],(cvm[地域]=S57)*(cvm[机型]=T57))))</f>
        <v>1</v>
      </c>
      <c r="V57">
        <v>2</v>
      </c>
      <c r="W57">
        <v>4</v>
      </c>
      <c r="X57">
        <v>8</v>
      </c>
      <c r="Y57">
        <v>12</v>
      </c>
      <c r="Z57">
        <v>16</v>
      </c>
      <c r="AA57">
        <v>24</v>
      </c>
      <c r="AB57">
        <v>32</v>
      </c>
      <c r="AC57">
        <v>48</v>
      </c>
      <c r="AD57">
        <v>56</v>
      </c>
      <c r="AZ57" t="str">
        <v>北京</v>
      </c>
      <c r="BA57" t="str">
        <v>内存型 M6</v>
      </c>
      <c r="BB57">
        <v>8</v>
      </c>
      <c r="BC57" cm="1">
        <f t="array" ref="BC57">TRANSPOSE(_xlfn._xlws.FILTER(cvm[内存(G)],(cvm[地域]=AZ57)*(cvm[机型]=BA57)*(cvm[CPU(核)]=BB57)))</f>
        <v>64</v>
      </c>
    </row>
    <row r="58" spans="1:55">
      <c r="A58" t="s">
        <v>1600</v>
      </c>
      <c r="B58" t="s">
        <v>1707</v>
      </c>
      <c r="C58">
        <v>32</v>
      </c>
      <c r="D58">
        <v>128</v>
      </c>
      <c r="E58" t="s">
        <v>1650</v>
      </c>
      <c r="F58">
        <v>4416</v>
      </c>
      <c r="G58">
        <v>1</v>
      </c>
      <c r="H58" t="s">
        <v>1724</v>
      </c>
      <c r="J58" t="s">
        <v>1603</v>
      </c>
      <c r="K58" t="s">
        <v>1723</v>
      </c>
      <c r="L58" t="str">
        <f t="shared" si="0"/>
        <v>cvm!$U$71#</v>
      </c>
      <c r="N58" t="s">
        <v>1600</v>
      </c>
      <c r="O58" t="s">
        <v>1633</v>
      </c>
      <c r="P58">
        <v>64</v>
      </c>
      <c r="Q58" t="str">
        <f t="shared" si="1"/>
        <v>cvm!$BC$70#</v>
      </c>
      <c r="S58" t="str">
        <v>成都</v>
      </c>
      <c r="T58" t="str">
        <v>内存型 M2</v>
      </c>
      <c r="U58" cm="1">
        <f t="array" ref="U58:AD58">TRANSPOSE(_xlfn.UNIQUE(_xlfn._xlws.FILTER(cvm[CPU(核)],(cvm[地域]=S58)*(cvm[机型]=T58))))</f>
        <v>1</v>
      </c>
      <c r="V58">
        <v>2</v>
      </c>
      <c r="W58">
        <v>4</v>
      </c>
      <c r="X58">
        <v>8</v>
      </c>
      <c r="Y58">
        <v>12</v>
      </c>
      <c r="Z58">
        <v>16</v>
      </c>
      <c r="AA58">
        <v>24</v>
      </c>
      <c r="AB58">
        <v>32</v>
      </c>
      <c r="AC58">
        <v>48</v>
      </c>
      <c r="AD58">
        <v>56</v>
      </c>
      <c r="AZ58" t="str">
        <v>北京</v>
      </c>
      <c r="BA58" t="str">
        <v>内存型 M6</v>
      </c>
      <c r="BB58">
        <v>16</v>
      </c>
      <c r="BC58" cm="1">
        <f t="array" ref="BC58">TRANSPOSE(_xlfn._xlws.FILTER(cvm[内存(G)],(cvm[地域]=AZ58)*(cvm[机型]=BA58)*(cvm[CPU(核)]=BB58)))</f>
        <v>128</v>
      </c>
    </row>
    <row r="59" spans="1:55">
      <c r="A59" t="s">
        <v>1600</v>
      </c>
      <c r="B59" t="s">
        <v>1707</v>
      </c>
      <c r="C59">
        <v>48</v>
      </c>
      <c r="D59">
        <v>96</v>
      </c>
      <c r="E59" t="s">
        <v>1655</v>
      </c>
      <c r="F59">
        <v>4416</v>
      </c>
      <c r="G59">
        <v>1</v>
      </c>
      <c r="H59" t="s">
        <v>1725</v>
      </c>
      <c r="J59" t="s">
        <v>1600</v>
      </c>
      <c r="K59" t="s">
        <v>1726</v>
      </c>
      <c r="L59" t="str">
        <f t="shared" si="0"/>
        <v>cvm!$U$72#</v>
      </c>
      <c r="N59" t="s">
        <v>73</v>
      </c>
      <c r="O59" t="s">
        <v>1633</v>
      </c>
      <c r="P59">
        <v>1</v>
      </c>
      <c r="Q59" t="str">
        <f t="shared" si="1"/>
        <v>cvm!$BC$71#</v>
      </c>
      <c r="S59" t="str">
        <v>中国香港</v>
      </c>
      <c r="T59" t="str">
        <v>内存型 M2</v>
      </c>
      <c r="U59" cm="1">
        <f t="array" ref="U59:AD59">TRANSPOSE(_xlfn.UNIQUE(_xlfn._xlws.FILTER(cvm[CPU(核)],(cvm[地域]=S59)*(cvm[机型]=T59))))</f>
        <v>1</v>
      </c>
      <c r="V59">
        <v>2</v>
      </c>
      <c r="W59">
        <v>4</v>
      </c>
      <c r="X59">
        <v>8</v>
      </c>
      <c r="Y59">
        <v>12</v>
      </c>
      <c r="Z59">
        <v>16</v>
      </c>
      <c r="AA59">
        <v>24</v>
      </c>
      <c r="AB59">
        <v>32</v>
      </c>
      <c r="AC59">
        <v>48</v>
      </c>
      <c r="AD59">
        <v>56</v>
      </c>
      <c r="AZ59" t="str">
        <v>北京</v>
      </c>
      <c r="BA59" t="str">
        <v>内存型 M6</v>
      </c>
      <c r="BB59">
        <v>32</v>
      </c>
      <c r="BC59" cm="1">
        <f t="array" ref="BC59">TRANSPOSE(_xlfn._xlws.FILTER(cvm[内存(G)],(cvm[地域]=AZ59)*(cvm[机型]=BA59)*(cvm[CPU(核)]=BB59)))</f>
        <v>256</v>
      </c>
    </row>
    <row r="60" spans="1:55">
      <c r="A60" t="s">
        <v>1600</v>
      </c>
      <c r="B60" t="s">
        <v>1707</v>
      </c>
      <c r="C60">
        <v>48</v>
      </c>
      <c r="D60">
        <v>192</v>
      </c>
      <c r="E60" t="s">
        <v>1658</v>
      </c>
      <c r="F60">
        <v>6624</v>
      </c>
      <c r="G60">
        <v>1</v>
      </c>
      <c r="H60" t="s">
        <v>1727</v>
      </c>
      <c r="J60" t="s">
        <v>1603</v>
      </c>
      <c r="K60" t="s">
        <v>1726</v>
      </c>
      <c r="L60" t="str">
        <f t="shared" si="0"/>
        <v>cvm!$U$73#</v>
      </c>
      <c r="N60" t="s">
        <v>73</v>
      </c>
      <c r="O60" t="s">
        <v>1633</v>
      </c>
      <c r="P60">
        <v>2</v>
      </c>
      <c r="Q60" t="str">
        <f t="shared" si="1"/>
        <v>cvm!$BC$72#</v>
      </c>
      <c r="S60" t="str">
        <v>新加坡</v>
      </c>
      <c r="T60" t="str">
        <v>内存型 M2</v>
      </c>
      <c r="U60" cm="1">
        <f t="array" ref="U60:AD60">TRANSPOSE(_xlfn.UNIQUE(_xlfn._xlws.FILTER(cvm[CPU(核)],(cvm[地域]=S60)*(cvm[机型]=T60))))</f>
        <v>1</v>
      </c>
      <c r="V60">
        <v>2</v>
      </c>
      <c r="W60">
        <v>4</v>
      </c>
      <c r="X60">
        <v>8</v>
      </c>
      <c r="Y60">
        <v>12</v>
      </c>
      <c r="Z60">
        <v>16</v>
      </c>
      <c r="AA60">
        <v>24</v>
      </c>
      <c r="AB60">
        <v>32</v>
      </c>
      <c r="AC60">
        <v>48</v>
      </c>
      <c r="AD60">
        <v>56</v>
      </c>
      <c r="AZ60" t="str">
        <v>北京</v>
      </c>
      <c r="BA60" t="str">
        <v>内存型 M6</v>
      </c>
      <c r="BB60">
        <v>62</v>
      </c>
      <c r="BC60" cm="1">
        <f t="array" ref="BC60">TRANSPOSE(_xlfn._xlws.FILTER(cvm[内存(G)],(cvm[地域]=AZ60)*(cvm[机型]=BA60)*(cvm[CPU(核)]=BB60)))</f>
        <v>470</v>
      </c>
    </row>
    <row r="61" spans="1:55">
      <c r="A61" t="s">
        <v>1600</v>
      </c>
      <c r="B61" t="s">
        <v>1707</v>
      </c>
      <c r="C61">
        <v>64</v>
      </c>
      <c r="D61">
        <v>256</v>
      </c>
      <c r="E61" t="s">
        <v>1664</v>
      </c>
      <c r="F61">
        <v>8832</v>
      </c>
      <c r="G61">
        <v>1</v>
      </c>
      <c r="H61" t="s">
        <v>1728</v>
      </c>
      <c r="J61" t="s">
        <v>1600</v>
      </c>
      <c r="K61" t="s">
        <v>1729</v>
      </c>
      <c r="L61" t="str">
        <f t="shared" si="0"/>
        <v>cvm!$U$74#</v>
      </c>
      <c r="N61" t="s">
        <v>73</v>
      </c>
      <c r="O61" t="s">
        <v>1633</v>
      </c>
      <c r="P61">
        <v>4</v>
      </c>
      <c r="Q61" t="str">
        <f t="shared" si="1"/>
        <v>cvm!$BC$73#</v>
      </c>
      <c r="S61" t="str">
        <v>曼谷</v>
      </c>
      <c r="T61" t="str">
        <v>内存型 M2</v>
      </c>
      <c r="U61" cm="1">
        <f t="array" ref="U61:AD61">TRANSPOSE(_xlfn.UNIQUE(_xlfn._xlws.FILTER(cvm[CPU(核)],(cvm[地域]=S61)*(cvm[机型]=T61))))</f>
        <v>1</v>
      </c>
      <c r="V61">
        <v>2</v>
      </c>
      <c r="W61">
        <v>4</v>
      </c>
      <c r="X61">
        <v>8</v>
      </c>
      <c r="Y61">
        <v>12</v>
      </c>
      <c r="Z61">
        <v>16</v>
      </c>
      <c r="AA61">
        <v>24</v>
      </c>
      <c r="AB61">
        <v>32</v>
      </c>
      <c r="AC61">
        <v>48</v>
      </c>
      <c r="AD61">
        <v>56</v>
      </c>
      <c r="AZ61" t="str">
        <v>北京</v>
      </c>
      <c r="BA61" t="str">
        <v>内存型 M6</v>
      </c>
      <c r="BB61">
        <v>64</v>
      </c>
      <c r="BC61" cm="1">
        <f t="array" ref="BC61">TRANSPOSE(_xlfn._xlws.FILTER(cvm[内存(G)],(cvm[地域]=AZ61)*(cvm[机型]=BA61)*(cvm[CPU(核)]=BB61)))</f>
        <v>512</v>
      </c>
    </row>
    <row r="62" spans="1:55">
      <c r="A62" t="s">
        <v>1600</v>
      </c>
      <c r="B62" t="s">
        <v>1730</v>
      </c>
      <c r="C62">
        <v>4</v>
      </c>
      <c r="D62">
        <v>16</v>
      </c>
      <c r="E62" t="s">
        <v>1631</v>
      </c>
      <c r="F62">
        <v>607.20000000000005</v>
      </c>
      <c r="G62">
        <v>1</v>
      </c>
      <c r="H62" t="s">
        <v>1731</v>
      </c>
      <c r="J62" t="s">
        <v>73</v>
      </c>
      <c r="K62" t="s">
        <v>1729</v>
      </c>
      <c r="L62" t="str">
        <f t="shared" si="0"/>
        <v>cvm!$U$75#</v>
      </c>
      <c r="N62" t="s">
        <v>73</v>
      </c>
      <c r="O62" t="s">
        <v>1633</v>
      </c>
      <c r="P62">
        <v>8</v>
      </c>
      <c r="Q62" t="str">
        <f t="shared" si="1"/>
        <v>cvm!$BC$74#</v>
      </c>
      <c r="S62" t="str">
        <v>孟买</v>
      </c>
      <c r="T62" t="str">
        <v>内存型 M2</v>
      </c>
      <c r="U62" cm="1">
        <f t="array" ref="U62:AD62">TRANSPOSE(_xlfn.UNIQUE(_xlfn._xlws.FILTER(cvm[CPU(核)],(cvm[地域]=S62)*(cvm[机型]=T62))))</f>
        <v>1</v>
      </c>
      <c r="V62">
        <v>2</v>
      </c>
      <c r="W62">
        <v>4</v>
      </c>
      <c r="X62">
        <v>8</v>
      </c>
      <c r="Y62">
        <v>12</v>
      </c>
      <c r="Z62">
        <v>16</v>
      </c>
      <c r="AA62">
        <v>24</v>
      </c>
      <c r="AB62">
        <v>32</v>
      </c>
      <c r="AC62">
        <v>48</v>
      </c>
      <c r="AD62">
        <v>56</v>
      </c>
      <c r="AZ62" t="str">
        <v>北京</v>
      </c>
      <c r="BA62" t="str">
        <v>内存型 M6</v>
      </c>
      <c r="BB62">
        <v>124</v>
      </c>
      <c r="BC62" cm="1">
        <f t="array" ref="BC62">TRANSPOSE(_xlfn._xlws.FILTER(cvm[内存(G)],(cvm[地域]=AZ62)*(cvm[机型]=BA62)*(cvm[CPU(核)]=BB62)))</f>
        <v>940</v>
      </c>
    </row>
    <row r="63" spans="1:55">
      <c r="A63" t="s">
        <v>1600</v>
      </c>
      <c r="B63" t="s">
        <v>1730</v>
      </c>
      <c r="C63">
        <v>8</v>
      </c>
      <c r="D63">
        <v>16</v>
      </c>
      <c r="E63" t="s">
        <v>1634</v>
      </c>
      <c r="F63">
        <v>809.6</v>
      </c>
      <c r="G63">
        <v>1</v>
      </c>
      <c r="H63" t="s">
        <v>1732</v>
      </c>
      <c r="J63" t="s">
        <v>1638</v>
      </c>
      <c r="K63" t="s">
        <v>1729</v>
      </c>
      <c r="L63" t="str">
        <f t="shared" si="0"/>
        <v>cvm!$U$76#</v>
      </c>
      <c r="N63" t="s">
        <v>73</v>
      </c>
      <c r="O63" t="s">
        <v>1633</v>
      </c>
      <c r="P63">
        <v>12</v>
      </c>
      <c r="Q63" t="str">
        <f t="shared" si="1"/>
        <v>cvm!$BC$75#</v>
      </c>
      <c r="S63" t="str">
        <v>首尔</v>
      </c>
      <c r="T63" t="str">
        <v>内存型 M2</v>
      </c>
      <c r="U63" cm="1">
        <f t="array" ref="U63:AD63">TRANSPOSE(_xlfn.UNIQUE(_xlfn._xlws.FILTER(cvm[CPU(核)],(cvm[地域]=S63)*(cvm[机型]=T63))))</f>
        <v>1</v>
      </c>
      <c r="V63">
        <v>2</v>
      </c>
      <c r="W63">
        <v>4</v>
      </c>
      <c r="X63">
        <v>8</v>
      </c>
      <c r="Y63">
        <v>12</v>
      </c>
      <c r="Z63">
        <v>16</v>
      </c>
      <c r="AA63">
        <v>24</v>
      </c>
      <c r="AB63">
        <v>32</v>
      </c>
      <c r="AC63">
        <v>48</v>
      </c>
      <c r="AD63">
        <v>56</v>
      </c>
      <c r="AZ63" t="str">
        <v>广州</v>
      </c>
      <c r="BA63" t="str">
        <v>内存型 M5</v>
      </c>
      <c r="BB63">
        <v>1</v>
      </c>
      <c r="BC63" cm="1">
        <f t="array" ref="BC63">TRANSPOSE(_xlfn._xlws.FILTER(cvm[内存(G)],(cvm[地域]=AZ63)*(cvm[机型]=BA63)*(cvm[CPU(核)]=BB63)))</f>
        <v>8</v>
      </c>
    </row>
    <row r="64" spans="1:55">
      <c r="A64" t="s">
        <v>1600</v>
      </c>
      <c r="B64" t="s">
        <v>1730</v>
      </c>
      <c r="C64">
        <v>8</v>
      </c>
      <c r="D64">
        <v>32</v>
      </c>
      <c r="E64" t="s">
        <v>1636</v>
      </c>
      <c r="F64">
        <v>1214.4000000000001</v>
      </c>
      <c r="G64">
        <v>1</v>
      </c>
      <c r="H64" t="s">
        <v>1733</v>
      </c>
      <c r="J64" t="s">
        <v>1603</v>
      </c>
      <c r="K64" t="s">
        <v>1729</v>
      </c>
      <c r="L64" t="str">
        <f t="shared" si="0"/>
        <v>cvm!$U$77#</v>
      </c>
      <c r="N64" t="s">
        <v>73</v>
      </c>
      <c r="O64" t="s">
        <v>1633</v>
      </c>
      <c r="P64">
        <v>16</v>
      </c>
      <c r="Q64" t="str">
        <f t="shared" si="1"/>
        <v>cvm!$BC$76#</v>
      </c>
      <c r="S64" t="str">
        <v>东京</v>
      </c>
      <c r="T64" t="str">
        <v>内存型 M2</v>
      </c>
      <c r="U64" cm="1">
        <f t="array" ref="U64:AD64">TRANSPOSE(_xlfn.UNIQUE(_xlfn._xlws.FILTER(cvm[CPU(核)],(cvm[地域]=S64)*(cvm[机型]=T64))))</f>
        <v>1</v>
      </c>
      <c r="V64">
        <v>2</v>
      </c>
      <c r="W64">
        <v>4</v>
      </c>
      <c r="X64">
        <v>8</v>
      </c>
      <c r="Y64">
        <v>12</v>
      </c>
      <c r="Z64">
        <v>16</v>
      </c>
      <c r="AA64">
        <v>24</v>
      </c>
      <c r="AB64">
        <v>32</v>
      </c>
      <c r="AC64">
        <v>48</v>
      </c>
      <c r="AD64">
        <v>56</v>
      </c>
      <c r="AZ64" t="str">
        <v>广州</v>
      </c>
      <c r="BA64" t="str">
        <v>内存型 M5</v>
      </c>
      <c r="BB64">
        <v>2</v>
      </c>
      <c r="BC64" cm="1">
        <f t="array" ref="BC64">TRANSPOSE(_xlfn._xlws.FILTER(cvm[内存(G)],(cvm[地域]=AZ64)*(cvm[机型]=BA64)*(cvm[CPU(核)]=BB64)))</f>
        <v>16</v>
      </c>
    </row>
    <row r="65" spans="1:55">
      <c r="A65" t="s">
        <v>1600</v>
      </c>
      <c r="B65" t="s">
        <v>1730</v>
      </c>
      <c r="C65">
        <v>16</v>
      </c>
      <c r="D65">
        <v>32</v>
      </c>
      <c r="E65" t="s">
        <v>1639</v>
      </c>
      <c r="F65">
        <v>1619.2</v>
      </c>
      <c r="G65">
        <v>1</v>
      </c>
      <c r="H65" t="s">
        <v>1734</v>
      </c>
      <c r="J65" t="s">
        <v>1643</v>
      </c>
      <c r="K65" t="s">
        <v>1729</v>
      </c>
      <c r="L65" t="str">
        <f t="shared" si="0"/>
        <v>cvm!$U$78#</v>
      </c>
      <c r="N65" t="s">
        <v>73</v>
      </c>
      <c r="O65" t="s">
        <v>1633</v>
      </c>
      <c r="P65">
        <v>32</v>
      </c>
      <c r="Q65" t="str">
        <f t="shared" si="1"/>
        <v>cvm!$BC$77#</v>
      </c>
      <c r="S65" t="str">
        <v>硅谷</v>
      </c>
      <c r="T65" t="str">
        <v>内存型 M2</v>
      </c>
      <c r="U65" cm="1">
        <f t="array" ref="U65:AD65">TRANSPOSE(_xlfn.UNIQUE(_xlfn._xlws.FILTER(cvm[CPU(核)],(cvm[地域]=S65)*(cvm[机型]=T65))))</f>
        <v>1</v>
      </c>
      <c r="V65">
        <v>2</v>
      </c>
      <c r="W65">
        <v>4</v>
      </c>
      <c r="X65">
        <v>8</v>
      </c>
      <c r="Y65">
        <v>12</v>
      </c>
      <c r="Z65">
        <v>16</v>
      </c>
      <c r="AA65">
        <v>24</v>
      </c>
      <c r="AB65">
        <v>32</v>
      </c>
      <c r="AC65">
        <v>48</v>
      </c>
      <c r="AD65">
        <v>56</v>
      </c>
      <c r="AZ65" t="str">
        <v>广州</v>
      </c>
      <c r="BA65" t="str">
        <v>内存型 M5</v>
      </c>
      <c r="BB65">
        <v>4</v>
      </c>
      <c r="BC65" cm="1">
        <f t="array" ref="BC65">TRANSPOSE(_xlfn._xlws.FILTER(cvm[内存(G)],(cvm[地域]=AZ65)*(cvm[机型]=BA65)*(cvm[CPU(核)]=BB65)))</f>
        <v>32</v>
      </c>
    </row>
    <row r="66" spans="1:55">
      <c r="A66" t="s">
        <v>1600</v>
      </c>
      <c r="B66" t="s">
        <v>1730</v>
      </c>
      <c r="C66">
        <v>16</v>
      </c>
      <c r="D66">
        <v>64</v>
      </c>
      <c r="E66" t="s">
        <v>1641</v>
      </c>
      <c r="F66">
        <v>2428.8000000000002</v>
      </c>
      <c r="G66">
        <v>1</v>
      </c>
      <c r="H66" t="s">
        <v>1735</v>
      </c>
      <c r="J66" t="s">
        <v>1600</v>
      </c>
      <c r="K66" t="s">
        <v>1736</v>
      </c>
      <c r="L66" t="str">
        <f t="shared" si="0"/>
        <v>cvm!$U$79#</v>
      </c>
      <c r="N66" t="s">
        <v>73</v>
      </c>
      <c r="O66" t="s">
        <v>1633</v>
      </c>
      <c r="P66">
        <v>64</v>
      </c>
      <c r="Q66" t="str">
        <f t="shared" si="1"/>
        <v>cvm!$BC$78#</v>
      </c>
      <c r="S66" t="str">
        <v>弗吉尼亚</v>
      </c>
      <c r="T66" t="str">
        <v>内存型 M2</v>
      </c>
      <c r="U66" cm="1">
        <f t="array" ref="U66:AD66">TRANSPOSE(_xlfn.UNIQUE(_xlfn._xlws.FILTER(cvm[CPU(核)],(cvm[地域]=S66)*(cvm[机型]=T66))))</f>
        <v>1</v>
      </c>
      <c r="V66">
        <v>2</v>
      </c>
      <c r="W66">
        <v>4</v>
      </c>
      <c r="X66">
        <v>8</v>
      </c>
      <c r="Y66">
        <v>12</v>
      </c>
      <c r="Z66">
        <v>16</v>
      </c>
      <c r="AA66">
        <v>24</v>
      </c>
      <c r="AB66">
        <v>32</v>
      </c>
      <c r="AC66">
        <v>48</v>
      </c>
      <c r="AD66">
        <v>56</v>
      </c>
      <c r="AZ66" t="str">
        <v>广州</v>
      </c>
      <c r="BA66" t="str">
        <v>内存型 M5</v>
      </c>
      <c r="BB66">
        <v>8</v>
      </c>
      <c r="BC66" cm="1">
        <f t="array" ref="BC66">TRANSPOSE(_xlfn._xlws.FILTER(cvm[内存(G)],(cvm[地域]=AZ66)*(cvm[机型]=BA66)*(cvm[CPU(核)]=BB66)))</f>
        <v>64</v>
      </c>
    </row>
    <row r="67" spans="1:55">
      <c r="A67" t="s">
        <v>1600</v>
      </c>
      <c r="B67" t="s">
        <v>1730</v>
      </c>
      <c r="C67">
        <v>32</v>
      </c>
      <c r="D67">
        <v>64</v>
      </c>
      <c r="E67" t="s">
        <v>1644</v>
      </c>
      <c r="F67">
        <v>3238.4</v>
      </c>
      <c r="G67">
        <v>1</v>
      </c>
      <c r="H67" t="s">
        <v>1737</v>
      </c>
      <c r="J67" t="s">
        <v>73</v>
      </c>
      <c r="K67" t="s">
        <v>1736</v>
      </c>
      <c r="L67" t="str">
        <f t="shared" si="0"/>
        <v>cvm!$U$80#</v>
      </c>
      <c r="N67" t="s">
        <v>1638</v>
      </c>
      <c r="O67" t="s">
        <v>1633</v>
      </c>
      <c r="P67">
        <v>1</v>
      </c>
      <c r="Q67" t="str">
        <f t="shared" si="1"/>
        <v>cvm!$BC$79#</v>
      </c>
      <c r="S67" t="str">
        <v>多伦多</v>
      </c>
      <c r="T67" t="str">
        <v>内存型 M2</v>
      </c>
      <c r="U67" cm="1">
        <f t="array" ref="U67:AD67">TRANSPOSE(_xlfn.UNIQUE(_xlfn._xlws.FILTER(cvm[CPU(核)],(cvm[地域]=S67)*(cvm[机型]=T67))))</f>
        <v>1</v>
      </c>
      <c r="V67">
        <v>2</v>
      </c>
      <c r="W67">
        <v>4</v>
      </c>
      <c r="X67">
        <v>8</v>
      </c>
      <c r="Y67">
        <v>12</v>
      </c>
      <c r="Z67">
        <v>16</v>
      </c>
      <c r="AA67">
        <v>24</v>
      </c>
      <c r="AB67">
        <v>32</v>
      </c>
      <c r="AC67">
        <v>48</v>
      </c>
      <c r="AD67">
        <v>56</v>
      </c>
      <c r="AZ67" t="str">
        <v>广州</v>
      </c>
      <c r="BA67" t="str">
        <v>内存型 M5</v>
      </c>
      <c r="BB67">
        <v>12</v>
      </c>
      <c r="BC67" cm="1">
        <f t="array" ref="BC67">TRANSPOSE(_xlfn._xlws.FILTER(cvm[内存(G)],(cvm[地域]=AZ67)*(cvm[机型]=BA67)*(cvm[CPU(核)]=BB67)))</f>
        <v>96</v>
      </c>
    </row>
    <row r="68" spans="1:55">
      <c r="A68" t="s">
        <v>1600</v>
      </c>
      <c r="B68" t="s">
        <v>1730</v>
      </c>
      <c r="C68">
        <v>32</v>
      </c>
      <c r="D68">
        <v>128</v>
      </c>
      <c r="E68" t="s">
        <v>1650</v>
      </c>
      <c r="F68">
        <v>4857.6000000000004</v>
      </c>
      <c r="G68">
        <v>1</v>
      </c>
      <c r="H68" t="s">
        <v>1738</v>
      </c>
      <c r="J68" t="s">
        <v>1603</v>
      </c>
      <c r="K68" t="s">
        <v>1736</v>
      </c>
      <c r="L68" t="str">
        <f t="shared" si="0"/>
        <v>cvm!$U$81#</v>
      </c>
      <c r="N68" t="s">
        <v>1638</v>
      </c>
      <c r="O68" t="s">
        <v>1633</v>
      </c>
      <c r="P68">
        <v>2</v>
      </c>
      <c r="Q68" t="str">
        <f t="shared" si="1"/>
        <v>cvm!$BC$80#</v>
      </c>
      <c r="S68" t="str">
        <v>法兰克福</v>
      </c>
      <c r="T68" t="str">
        <v>内存型 M2</v>
      </c>
      <c r="U68" cm="1">
        <f t="array" ref="U68:AD68">TRANSPOSE(_xlfn.UNIQUE(_xlfn._xlws.FILTER(cvm[CPU(核)],(cvm[地域]=S68)*(cvm[机型]=T68))))</f>
        <v>1</v>
      </c>
      <c r="V68">
        <v>2</v>
      </c>
      <c r="W68">
        <v>4</v>
      </c>
      <c r="X68">
        <v>8</v>
      </c>
      <c r="Y68">
        <v>12</v>
      </c>
      <c r="Z68">
        <v>16</v>
      </c>
      <c r="AA68">
        <v>24</v>
      </c>
      <c r="AB68">
        <v>32</v>
      </c>
      <c r="AC68">
        <v>48</v>
      </c>
      <c r="AD68">
        <v>56</v>
      </c>
      <c r="AZ68" t="str">
        <v>广州</v>
      </c>
      <c r="BA68" t="str">
        <v>内存型 M5</v>
      </c>
      <c r="BB68">
        <v>16</v>
      </c>
      <c r="BC68" cm="1">
        <f t="array" ref="BC68">TRANSPOSE(_xlfn._xlws.FILTER(cvm[内存(G)],(cvm[地域]=AZ68)*(cvm[机型]=BA68)*(cvm[CPU(核)]=BB68)))</f>
        <v>128</v>
      </c>
    </row>
    <row r="69" spans="1:55">
      <c r="A69" t="s">
        <v>1600</v>
      </c>
      <c r="B69" t="s">
        <v>1730</v>
      </c>
      <c r="C69">
        <v>68</v>
      </c>
      <c r="D69">
        <v>316</v>
      </c>
      <c r="E69" t="s">
        <v>1739</v>
      </c>
      <c r="F69">
        <v>11435.6</v>
      </c>
      <c r="G69">
        <v>1</v>
      </c>
      <c r="H69" t="s">
        <v>1740</v>
      </c>
      <c r="J69" t="s">
        <v>1646</v>
      </c>
      <c r="K69" t="s">
        <v>1736</v>
      </c>
      <c r="L69" t="str">
        <f t="shared" si="0"/>
        <v>cvm!$U$82#</v>
      </c>
      <c r="N69" t="s">
        <v>1638</v>
      </c>
      <c r="O69" t="s">
        <v>1633</v>
      </c>
      <c r="P69">
        <v>4</v>
      </c>
      <c r="Q69" t="str">
        <f t="shared" si="1"/>
        <v>cvm!$BC$81#</v>
      </c>
      <c r="S69" t="str">
        <v>莫斯科</v>
      </c>
      <c r="T69" t="str">
        <v>内存型 M2</v>
      </c>
      <c r="U69" cm="1">
        <f t="array" ref="U69:AD69">TRANSPOSE(_xlfn.UNIQUE(_xlfn._xlws.FILTER(cvm[CPU(核)],(cvm[地域]=S69)*(cvm[机型]=T69))))</f>
        <v>1</v>
      </c>
      <c r="V69">
        <v>2</v>
      </c>
      <c r="W69">
        <v>4</v>
      </c>
      <c r="X69">
        <v>8</v>
      </c>
      <c r="Y69">
        <v>12</v>
      </c>
      <c r="Z69">
        <v>16</v>
      </c>
      <c r="AA69">
        <v>24</v>
      </c>
      <c r="AB69">
        <v>32</v>
      </c>
      <c r="AC69">
        <v>48</v>
      </c>
      <c r="AD69">
        <v>56</v>
      </c>
      <c r="AZ69" t="str">
        <v>广州</v>
      </c>
      <c r="BA69" t="str">
        <v>内存型 M5</v>
      </c>
      <c r="BB69">
        <v>32</v>
      </c>
      <c r="BC69" cm="1">
        <f t="array" ref="BC69">TRANSPOSE(_xlfn._xlws.FILTER(cvm[内存(G)],(cvm[地域]=AZ69)*(cvm[机型]=BA69)*(cvm[CPU(核)]=BB69)))</f>
        <v>256</v>
      </c>
    </row>
    <row r="70" spans="1:55">
      <c r="A70" t="s">
        <v>1600</v>
      </c>
      <c r="B70" t="s">
        <v>80</v>
      </c>
      <c r="C70">
        <v>1</v>
      </c>
      <c r="D70">
        <v>1</v>
      </c>
      <c r="E70" t="s">
        <v>1617</v>
      </c>
      <c r="F70">
        <v>18</v>
      </c>
      <c r="G70">
        <v>1</v>
      </c>
      <c r="H70" t="s">
        <v>1741</v>
      </c>
      <c r="J70" t="s">
        <v>1660</v>
      </c>
      <c r="K70" t="s">
        <v>1736</v>
      </c>
      <c r="L70" t="str">
        <f t="shared" ref="L70:L133" si="2">"cvm!"&amp;ADDRESS(ROW(U83),COLUMN(U83))&amp;"#"</f>
        <v>cvm!$U$83#</v>
      </c>
      <c r="N70" t="s">
        <v>1638</v>
      </c>
      <c r="O70" t="s">
        <v>1633</v>
      </c>
      <c r="P70">
        <v>8</v>
      </c>
      <c r="Q70" t="str">
        <f t="shared" ref="Q70:Q133" si="3">"cvm!"&amp;ADDRESS(ROW(BC82),COLUMN(BC82))&amp;"#"</f>
        <v>cvm!$BC$82#</v>
      </c>
      <c r="S70" t="str">
        <v>广州</v>
      </c>
      <c r="T70" t="str">
        <v>内存型 M1</v>
      </c>
      <c r="U70" cm="1">
        <f t="array" ref="U70:AB70">TRANSPOSE(_xlfn.UNIQUE(_xlfn._xlws.FILTER(cvm[CPU(核)],(cvm[地域]=S70)*(cvm[机型]=T70))))</f>
        <v>1</v>
      </c>
      <c r="V70">
        <v>2</v>
      </c>
      <c r="W70">
        <v>4</v>
      </c>
      <c r="X70">
        <v>8</v>
      </c>
      <c r="Y70">
        <v>12</v>
      </c>
      <c r="Z70">
        <v>16</v>
      </c>
      <c r="AA70">
        <v>24</v>
      </c>
      <c r="AB70">
        <v>32</v>
      </c>
      <c r="AZ70" t="str">
        <v>广州</v>
      </c>
      <c r="BA70" t="str">
        <v>内存型 M5</v>
      </c>
      <c r="BB70">
        <v>64</v>
      </c>
      <c r="BC70" cm="1">
        <f t="array" ref="BC70">TRANSPOSE(_xlfn._xlws.FILTER(cvm[内存(G)],(cvm[地域]=AZ70)*(cvm[机型]=BA70)*(cvm[CPU(核)]=BB70)))</f>
        <v>512</v>
      </c>
    </row>
    <row r="71" spans="1:55">
      <c r="A71" t="s">
        <v>1600</v>
      </c>
      <c r="B71" t="s">
        <v>80</v>
      </c>
      <c r="C71">
        <v>1</v>
      </c>
      <c r="D71">
        <v>2</v>
      </c>
      <c r="E71" t="s">
        <v>1620</v>
      </c>
      <c r="F71">
        <v>28</v>
      </c>
      <c r="G71">
        <v>1</v>
      </c>
      <c r="H71" t="s">
        <v>1742</v>
      </c>
      <c r="J71" t="s">
        <v>1669</v>
      </c>
      <c r="K71" t="s">
        <v>1736</v>
      </c>
      <c r="L71" t="str">
        <f t="shared" si="2"/>
        <v>cvm!$U$84#</v>
      </c>
      <c r="N71" t="s">
        <v>1638</v>
      </c>
      <c r="O71" t="s">
        <v>1633</v>
      </c>
      <c r="P71">
        <v>12</v>
      </c>
      <c r="Q71" t="str">
        <f t="shared" si="3"/>
        <v>cvm!$BC$83#</v>
      </c>
      <c r="S71" t="str">
        <v>北京</v>
      </c>
      <c r="T71" t="str">
        <v>内存型 M1</v>
      </c>
      <c r="U71" cm="1">
        <f t="array" ref="U71:AB71">TRANSPOSE(_xlfn.UNIQUE(_xlfn._xlws.FILTER(cvm[CPU(核)],(cvm[地域]=S71)*(cvm[机型]=T71))))</f>
        <v>1</v>
      </c>
      <c r="V71">
        <v>2</v>
      </c>
      <c r="W71">
        <v>4</v>
      </c>
      <c r="X71">
        <v>8</v>
      </c>
      <c r="Y71">
        <v>12</v>
      </c>
      <c r="Z71">
        <v>16</v>
      </c>
      <c r="AA71">
        <v>24</v>
      </c>
      <c r="AB71">
        <v>32</v>
      </c>
      <c r="AZ71" t="str">
        <v>上海</v>
      </c>
      <c r="BA71" t="str">
        <v>内存型 M5</v>
      </c>
      <c r="BB71">
        <v>1</v>
      </c>
      <c r="BC71" cm="1">
        <f t="array" ref="BC71">TRANSPOSE(_xlfn._xlws.FILTER(cvm[内存(G)],(cvm[地域]=AZ71)*(cvm[机型]=BA71)*(cvm[CPU(核)]=BB71)))</f>
        <v>8</v>
      </c>
    </row>
    <row r="72" spans="1:55">
      <c r="A72" t="s">
        <v>1600</v>
      </c>
      <c r="B72" t="s">
        <v>80</v>
      </c>
      <c r="C72">
        <v>1</v>
      </c>
      <c r="D72">
        <v>4</v>
      </c>
      <c r="E72" t="s">
        <v>1622</v>
      </c>
      <c r="F72">
        <v>90.6</v>
      </c>
      <c r="G72">
        <v>1</v>
      </c>
      <c r="H72" t="s">
        <v>1743</v>
      </c>
      <c r="J72" t="s">
        <v>1672</v>
      </c>
      <c r="K72" t="s">
        <v>1736</v>
      </c>
      <c r="L72" t="str">
        <f t="shared" si="2"/>
        <v>cvm!$U$85#</v>
      </c>
      <c r="N72" t="s">
        <v>1638</v>
      </c>
      <c r="O72" t="s">
        <v>1633</v>
      </c>
      <c r="P72">
        <v>16</v>
      </c>
      <c r="Q72" t="str">
        <f t="shared" si="3"/>
        <v>cvm!$BC$84#</v>
      </c>
      <c r="S72" t="str">
        <v>广州</v>
      </c>
      <c r="T72" t="str">
        <v>计算型 C6</v>
      </c>
      <c r="U72" cm="1">
        <f t="array" ref="U72:AB72">TRANSPOSE(_xlfn.UNIQUE(_xlfn._xlws.FILTER(cvm[CPU(核)],(cvm[地域]=S72)*(cvm[机型]=T72))))</f>
        <v>4</v>
      </c>
      <c r="V72">
        <v>8</v>
      </c>
      <c r="W72">
        <v>16</v>
      </c>
      <c r="X72">
        <v>32</v>
      </c>
      <c r="Y72">
        <v>46</v>
      </c>
      <c r="Z72">
        <v>64</v>
      </c>
      <c r="AA72">
        <v>80</v>
      </c>
      <c r="AB72">
        <v>92</v>
      </c>
      <c r="AZ72" t="str">
        <v>上海</v>
      </c>
      <c r="BA72" t="str">
        <v>内存型 M5</v>
      </c>
      <c r="BB72">
        <v>2</v>
      </c>
      <c r="BC72" cm="1">
        <f t="array" ref="BC72">TRANSPOSE(_xlfn._xlws.FILTER(cvm[内存(G)],(cvm[地域]=AZ72)*(cvm[机型]=BA72)*(cvm[CPU(核)]=BB72)))</f>
        <v>16</v>
      </c>
    </row>
    <row r="73" spans="1:55">
      <c r="A73" t="s">
        <v>1600</v>
      </c>
      <c r="B73" t="s">
        <v>80</v>
      </c>
      <c r="C73">
        <v>2</v>
      </c>
      <c r="D73">
        <v>4</v>
      </c>
      <c r="E73" t="s">
        <v>1624</v>
      </c>
      <c r="F73">
        <v>110</v>
      </c>
      <c r="G73">
        <v>1</v>
      </c>
      <c r="H73" t="s">
        <v>1744</v>
      </c>
      <c r="J73" t="s">
        <v>1676</v>
      </c>
      <c r="K73" t="s">
        <v>1736</v>
      </c>
      <c r="L73" t="str">
        <f t="shared" si="2"/>
        <v>cvm!$U$86#</v>
      </c>
      <c r="N73" t="s">
        <v>1638</v>
      </c>
      <c r="O73" t="s">
        <v>1633</v>
      </c>
      <c r="P73">
        <v>32</v>
      </c>
      <c r="Q73" t="str">
        <f t="shared" si="3"/>
        <v>cvm!$BC$85#</v>
      </c>
      <c r="S73" t="str">
        <v>北京</v>
      </c>
      <c r="T73" t="str">
        <v>计算型 C6</v>
      </c>
      <c r="U73" cm="1">
        <f t="array" ref="U73:AB73">TRANSPOSE(_xlfn.UNIQUE(_xlfn._xlws.FILTER(cvm[CPU(核)],(cvm[地域]=S73)*(cvm[机型]=T73))))</f>
        <v>4</v>
      </c>
      <c r="V73">
        <v>8</v>
      </c>
      <c r="W73">
        <v>16</v>
      </c>
      <c r="X73">
        <v>32</v>
      </c>
      <c r="Y73">
        <v>46</v>
      </c>
      <c r="Z73">
        <v>64</v>
      </c>
      <c r="AA73">
        <v>80</v>
      </c>
      <c r="AB73">
        <v>92</v>
      </c>
      <c r="AZ73" t="str">
        <v>上海</v>
      </c>
      <c r="BA73" t="str">
        <v>内存型 M5</v>
      </c>
      <c r="BB73">
        <v>4</v>
      </c>
      <c r="BC73" cm="1">
        <f t="array" ref="BC73">TRANSPOSE(_xlfn._xlws.FILTER(cvm[内存(G)],(cvm[地域]=AZ73)*(cvm[机型]=BA73)*(cvm[CPU(核)]=BB73)))</f>
        <v>32</v>
      </c>
    </row>
    <row r="74" spans="1:55">
      <c r="A74" t="s">
        <v>1600</v>
      </c>
      <c r="B74" t="s">
        <v>80</v>
      </c>
      <c r="C74">
        <v>2</v>
      </c>
      <c r="D74">
        <v>8</v>
      </c>
      <c r="E74" t="s">
        <v>1627</v>
      </c>
      <c r="F74">
        <v>181.2</v>
      </c>
      <c r="G74">
        <v>1</v>
      </c>
      <c r="H74" t="s">
        <v>1745</v>
      </c>
      <c r="J74" t="s">
        <v>1678</v>
      </c>
      <c r="K74" t="s">
        <v>1736</v>
      </c>
      <c r="L74" t="str">
        <f t="shared" si="2"/>
        <v>cvm!$U$87#</v>
      </c>
      <c r="N74" t="s">
        <v>1638</v>
      </c>
      <c r="O74" t="s">
        <v>1633</v>
      </c>
      <c r="P74">
        <v>64</v>
      </c>
      <c r="Q74" t="str">
        <f t="shared" si="3"/>
        <v>cvm!$BC$86#</v>
      </c>
      <c r="S74" t="str">
        <v>广州</v>
      </c>
      <c r="T74" t="str">
        <v>计算型 C5</v>
      </c>
      <c r="U74" cm="1">
        <f t="array" ref="U74:AB74">TRANSPOSE(_xlfn.UNIQUE(_xlfn._xlws.FILTER(cvm[CPU(核)],(cvm[地域]=S74)*(cvm[机型]=T74))))</f>
        <v>4</v>
      </c>
      <c r="V74">
        <v>8</v>
      </c>
      <c r="W74">
        <v>16</v>
      </c>
      <c r="X74">
        <v>32</v>
      </c>
      <c r="Y74">
        <v>48</v>
      </c>
      <c r="Z74">
        <v>52</v>
      </c>
      <c r="AA74">
        <v>64</v>
      </c>
      <c r="AB74">
        <v>104</v>
      </c>
      <c r="AZ74" t="str">
        <v>上海</v>
      </c>
      <c r="BA74" t="str">
        <v>内存型 M5</v>
      </c>
      <c r="BB74">
        <v>8</v>
      </c>
      <c r="BC74" cm="1">
        <f t="array" ref="BC74">TRANSPOSE(_xlfn._xlws.FILTER(cvm[内存(G)],(cvm[地域]=AZ74)*(cvm[机型]=BA74)*(cvm[CPU(核)]=BB74)))</f>
        <v>64</v>
      </c>
    </row>
    <row r="75" spans="1:55">
      <c r="A75" t="s">
        <v>1600</v>
      </c>
      <c r="B75" t="s">
        <v>80</v>
      </c>
      <c r="C75">
        <v>4</v>
      </c>
      <c r="D75">
        <v>8</v>
      </c>
      <c r="E75" t="s">
        <v>1629</v>
      </c>
      <c r="F75">
        <v>241.6</v>
      </c>
      <c r="G75">
        <v>1</v>
      </c>
      <c r="H75" t="s">
        <v>1746</v>
      </c>
      <c r="J75" t="s">
        <v>1600</v>
      </c>
      <c r="K75" t="s">
        <v>1747</v>
      </c>
      <c r="L75" t="str">
        <f t="shared" si="2"/>
        <v>cvm!$U$88#</v>
      </c>
      <c r="N75" t="s">
        <v>1603</v>
      </c>
      <c r="O75" t="s">
        <v>1633</v>
      </c>
      <c r="P75">
        <v>1</v>
      </c>
      <c r="Q75" t="str">
        <f t="shared" si="3"/>
        <v>cvm!$BC$87#</v>
      </c>
      <c r="S75" t="str">
        <v>上海</v>
      </c>
      <c r="T75" t="str">
        <v>计算型 C5</v>
      </c>
      <c r="U75" cm="1">
        <f t="array" ref="U75:AC75">TRANSPOSE(_xlfn.UNIQUE(_xlfn._xlws.FILTER(cvm[CPU(核)],(cvm[地域]=S75)*(cvm[机型]=T75))))</f>
        <v>2</v>
      </c>
      <c r="V75">
        <v>4</v>
      </c>
      <c r="W75">
        <v>8</v>
      </c>
      <c r="X75">
        <v>16</v>
      </c>
      <c r="Y75">
        <v>32</v>
      </c>
      <c r="Z75">
        <v>48</v>
      </c>
      <c r="AA75">
        <v>52</v>
      </c>
      <c r="AB75">
        <v>64</v>
      </c>
      <c r="AC75">
        <v>104</v>
      </c>
      <c r="AZ75" t="str">
        <v>上海</v>
      </c>
      <c r="BA75" t="str">
        <v>内存型 M5</v>
      </c>
      <c r="BB75">
        <v>12</v>
      </c>
      <c r="BC75" cm="1">
        <f t="array" ref="BC75">TRANSPOSE(_xlfn._xlws.FILTER(cvm[内存(G)],(cvm[地域]=AZ75)*(cvm[机型]=BA75)*(cvm[CPU(核)]=BB75)))</f>
        <v>96</v>
      </c>
    </row>
    <row r="76" spans="1:55">
      <c r="A76" t="s">
        <v>1600</v>
      </c>
      <c r="B76" t="s">
        <v>80</v>
      </c>
      <c r="C76">
        <v>4</v>
      </c>
      <c r="D76">
        <v>16</v>
      </c>
      <c r="E76" t="s">
        <v>1631</v>
      </c>
      <c r="F76">
        <v>362.4</v>
      </c>
      <c r="G76">
        <v>1</v>
      </c>
      <c r="H76" t="s">
        <v>1748</v>
      </c>
      <c r="J76" t="s">
        <v>73</v>
      </c>
      <c r="K76" t="s">
        <v>1747</v>
      </c>
      <c r="L76" t="str">
        <f t="shared" si="2"/>
        <v>cvm!$U$89#</v>
      </c>
      <c r="N76" t="s">
        <v>1603</v>
      </c>
      <c r="O76" t="s">
        <v>1633</v>
      </c>
      <c r="P76">
        <v>2</v>
      </c>
      <c r="Q76" t="str">
        <f t="shared" si="3"/>
        <v>cvm!$BC$88#</v>
      </c>
      <c r="S76" t="str">
        <v>南京</v>
      </c>
      <c r="T76" t="str">
        <v>计算型 C5</v>
      </c>
      <c r="U76" cm="1">
        <f t="array" ref="U76:AB76">TRANSPOSE(_xlfn.UNIQUE(_xlfn._xlws.FILTER(cvm[CPU(核)],(cvm[地域]=S76)*(cvm[机型]=T76))))</f>
        <v>2</v>
      </c>
      <c r="V76">
        <v>4</v>
      </c>
      <c r="W76">
        <v>8</v>
      </c>
      <c r="X76">
        <v>16</v>
      </c>
      <c r="Y76">
        <v>32</v>
      </c>
      <c r="Z76">
        <v>48</v>
      </c>
      <c r="AA76">
        <v>64</v>
      </c>
      <c r="AB76">
        <v>104</v>
      </c>
      <c r="AZ76" t="str">
        <v>上海</v>
      </c>
      <c r="BA76" t="str">
        <v>内存型 M5</v>
      </c>
      <c r="BB76">
        <v>16</v>
      </c>
      <c r="BC76" cm="1">
        <f t="array" ref="BC76">TRANSPOSE(_xlfn._xlws.FILTER(cvm[内存(G)],(cvm[地域]=AZ76)*(cvm[机型]=BA76)*(cvm[CPU(核)]=BB76)))</f>
        <v>128</v>
      </c>
    </row>
    <row r="77" spans="1:55">
      <c r="A77" t="s">
        <v>1600</v>
      </c>
      <c r="B77" t="s">
        <v>80</v>
      </c>
      <c r="C77">
        <v>8</v>
      </c>
      <c r="D77">
        <v>16</v>
      </c>
      <c r="E77" t="s">
        <v>1634</v>
      </c>
      <c r="F77">
        <v>483.2</v>
      </c>
      <c r="G77">
        <v>1</v>
      </c>
      <c r="H77" t="s">
        <v>1749</v>
      </c>
      <c r="J77" t="s">
        <v>1638</v>
      </c>
      <c r="K77" t="s">
        <v>1747</v>
      </c>
      <c r="L77" t="str">
        <f t="shared" si="2"/>
        <v>cvm!$U$90#</v>
      </c>
      <c r="N77" t="s">
        <v>1603</v>
      </c>
      <c r="O77" t="s">
        <v>1633</v>
      </c>
      <c r="P77">
        <v>4</v>
      </c>
      <c r="Q77" t="str">
        <f t="shared" si="3"/>
        <v>cvm!$BC$89#</v>
      </c>
      <c r="S77" t="str">
        <v>北京</v>
      </c>
      <c r="T77" t="str">
        <v>计算型 C5</v>
      </c>
      <c r="U77" cm="1">
        <f t="array" ref="U77:AB77">TRANSPOSE(_xlfn.UNIQUE(_xlfn._xlws.FILTER(cvm[CPU(核)],(cvm[地域]=S77)*(cvm[机型]=T77))))</f>
        <v>4</v>
      </c>
      <c r="V77">
        <v>8</v>
      </c>
      <c r="W77">
        <v>16</v>
      </c>
      <c r="X77">
        <v>32</v>
      </c>
      <c r="Y77">
        <v>48</v>
      </c>
      <c r="Z77">
        <v>52</v>
      </c>
      <c r="AA77">
        <v>64</v>
      </c>
      <c r="AB77">
        <v>104</v>
      </c>
      <c r="AZ77" t="str">
        <v>上海</v>
      </c>
      <c r="BA77" t="str">
        <v>内存型 M5</v>
      </c>
      <c r="BB77">
        <v>32</v>
      </c>
      <c r="BC77" cm="1">
        <f t="array" ref="BC77">TRANSPOSE(_xlfn._xlws.FILTER(cvm[内存(G)],(cvm[地域]=AZ77)*(cvm[机型]=BA77)*(cvm[CPU(核)]=BB77)))</f>
        <v>256</v>
      </c>
    </row>
    <row r="78" spans="1:55">
      <c r="A78" t="s">
        <v>1600</v>
      </c>
      <c r="B78" t="s">
        <v>80</v>
      </c>
      <c r="C78">
        <v>8</v>
      </c>
      <c r="D78">
        <v>32</v>
      </c>
      <c r="E78" t="s">
        <v>1636</v>
      </c>
      <c r="F78">
        <v>724.8</v>
      </c>
      <c r="G78">
        <v>1</v>
      </c>
      <c r="H78" t="s">
        <v>1750</v>
      </c>
      <c r="J78" t="s">
        <v>1603</v>
      </c>
      <c r="K78" t="s">
        <v>1747</v>
      </c>
      <c r="L78" t="str">
        <f t="shared" si="2"/>
        <v>cvm!$U$91#</v>
      </c>
      <c r="N78" t="s">
        <v>1603</v>
      </c>
      <c r="O78" t="s">
        <v>1633</v>
      </c>
      <c r="P78">
        <v>8</v>
      </c>
      <c r="Q78" t="str">
        <f t="shared" si="3"/>
        <v>cvm!$BC$90#</v>
      </c>
      <c r="S78" t="str">
        <v>成都</v>
      </c>
      <c r="T78" t="str">
        <v>计算型 C5</v>
      </c>
      <c r="U78" cm="1">
        <f t="array" ref="U78:AB78">TRANSPOSE(_xlfn.UNIQUE(_xlfn._xlws.FILTER(cvm[CPU(核)],(cvm[地域]=S78)*(cvm[机型]=T78))))</f>
        <v>4</v>
      </c>
      <c r="V78">
        <v>8</v>
      </c>
      <c r="W78">
        <v>16</v>
      </c>
      <c r="X78">
        <v>32</v>
      </c>
      <c r="Y78">
        <v>48</v>
      </c>
      <c r="Z78">
        <v>52</v>
      </c>
      <c r="AA78">
        <v>64</v>
      </c>
      <c r="AB78">
        <v>104</v>
      </c>
      <c r="AZ78" t="str">
        <v>上海</v>
      </c>
      <c r="BA78" t="str">
        <v>内存型 M5</v>
      </c>
      <c r="BB78">
        <v>64</v>
      </c>
      <c r="BC78" cm="1">
        <f t="array" ref="BC78">TRANSPOSE(_xlfn._xlws.FILTER(cvm[内存(G)],(cvm[地域]=AZ78)*(cvm[机型]=BA78)*(cvm[CPU(核)]=BB78)))</f>
        <v>512</v>
      </c>
    </row>
    <row r="79" spans="1:55">
      <c r="A79" t="s">
        <v>1600</v>
      </c>
      <c r="B79" t="s">
        <v>80</v>
      </c>
      <c r="C79">
        <v>16</v>
      </c>
      <c r="D79">
        <v>32</v>
      </c>
      <c r="E79" t="s">
        <v>1639</v>
      </c>
      <c r="F79">
        <v>966.4</v>
      </c>
      <c r="G79">
        <v>1</v>
      </c>
      <c r="H79" t="s">
        <v>1751</v>
      </c>
      <c r="J79" t="s">
        <v>1643</v>
      </c>
      <c r="K79" t="s">
        <v>1747</v>
      </c>
      <c r="L79" t="str">
        <f t="shared" si="2"/>
        <v>cvm!$U$92#</v>
      </c>
      <c r="N79" t="s">
        <v>1603</v>
      </c>
      <c r="O79" t="s">
        <v>1633</v>
      </c>
      <c r="P79">
        <v>12</v>
      </c>
      <c r="Q79" t="str">
        <f t="shared" si="3"/>
        <v>cvm!$BC$91#</v>
      </c>
      <c r="S79" t="str">
        <v>广州</v>
      </c>
      <c r="T79" t="str">
        <v>计算型 C4</v>
      </c>
      <c r="U79" cm="1">
        <f t="array" ref="U79:Y79">TRANSPOSE(_xlfn.UNIQUE(_xlfn._xlws.FILTER(cvm[CPU(核)],(cvm[地域]=S79)*(cvm[机型]=T79))))</f>
        <v>4</v>
      </c>
      <c r="V79">
        <v>8</v>
      </c>
      <c r="W79">
        <v>16</v>
      </c>
      <c r="X79">
        <v>32</v>
      </c>
      <c r="Y79">
        <v>64</v>
      </c>
      <c r="AZ79" t="str">
        <v>南京</v>
      </c>
      <c r="BA79" t="str">
        <v>内存型 M5</v>
      </c>
      <c r="BB79">
        <v>1</v>
      </c>
      <c r="BC79" cm="1">
        <f t="array" ref="BC79">TRANSPOSE(_xlfn._xlws.FILTER(cvm[内存(G)],(cvm[地域]=AZ79)*(cvm[机型]=BA79)*(cvm[CPU(核)]=BB79)))</f>
        <v>8</v>
      </c>
    </row>
    <row r="80" spans="1:55">
      <c r="A80" t="s">
        <v>1600</v>
      </c>
      <c r="B80" t="s">
        <v>80</v>
      </c>
      <c r="C80">
        <v>16</v>
      </c>
      <c r="D80">
        <v>64</v>
      </c>
      <c r="E80" t="s">
        <v>1641</v>
      </c>
      <c r="F80">
        <v>1449.6</v>
      </c>
      <c r="G80">
        <v>1</v>
      </c>
      <c r="H80" t="s">
        <v>1752</v>
      </c>
      <c r="J80" t="s">
        <v>1688</v>
      </c>
      <c r="K80" t="s">
        <v>1747</v>
      </c>
      <c r="L80" t="str">
        <f t="shared" si="2"/>
        <v>cvm!$U$93#</v>
      </c>
      <c r="N80" t="s">
        <v>1603</v>
      </c>
      <c r="O80" t="s">
        <v>1633</v>
      </c>
      <c r="P80">
        <v>16</v>
      </c>
      <c r="Q80" t="str">
        <f t="shared" si="3"/>
        <v>cvm!$BC$92#</v>
      </c>
      <c r="S80" t="str">
        <v>上海</v>
      </c>
      <c r="T80" t="str">
        <v>计算型 C4</v>
      </c>
      <c r="U80" cm="1">
        <f t="array" ref="U80:Z80">TRANSPOSE(_xlfn.UNIQUE(_xlfn._xlws.FILTER(cvm[CPU(核)],(cvm[地域]=S80)*(cvm[机型]=T80))))</f>
        <v>2</v>
      </c>
      <c r="V80">
        <v>4</v>
      </c>
      <c r="W80">
        <v>8</v>
      </c>
      <c r="X80">
        <v>16</v>
      </c>
      <c r="Y80">
        <v>32</v>
      </c>
      <c r="Z80">
        <v>64</v>
      </c>
      <c r="AZ80" t="str">
        <v>南京</v>
      </c>
      <c r="BA80" t="str">
        <v>内存型 M5</v>
      </c>
      <c r="BB80">
        <v>2</v>
      </c>
      <c r="BC80" cm="1">
        <f t="array" ref="BC80">TRANSPOSE(_xlfn._xlws.FILTER(cvm[内存(G)],(cvm[地域]=AZ80)*(cvm[机型]=BA80)*(cvm[CPU(核)]=BB80)))</f>
        <v>16</v>
      </c>
    </row>
    <row r="81" spans="1:55">
      <c r="A81" t="s">
        <v>1600</v>
      </c>
      <c r="B81" t="s">
        <v>80</v>
      </c>
      <c r="C81">
        <v>32</v>
      </c>
      <c r="D81">
        <v>64</v>
      </c>
      <c r="E81" t="s">
        <v>1644</v>
      </c>
      <c r="F81">
        <v>1932.8</v>
      </c>
      <c r="G81">
        <v>1</v>
      </c>
      <c r="H81" t="s">
        <v>1753</v>
      </c>
      <c r="J81" t="s">
        <v>1646</v>
      </c>
      <c r="K81" t="s">
        <v>1747</v>
      </c>
      <c r="L81" t="str">
        <f t="shared" si="2"/>
        <v>cvm!$U$94#</v>
      </c>
      <c r="N81" t="s">
        <v>1603</v>
      </c>
      <c r="O81" t="s">
        <v>1633</v>
      </c>
      <c r="P81">
        <v>24</v>
      </c>
      <c r="Q81" t="str">
        <f t="shared" si="3"/>
        <v>cvm!$BC$93#</v>
      </c>
      <c r="S81" t="str">
        <v>北京</v>
      </c>
      <c r="T81" t="str">
        <v>计算型 C4</v>
      </c>
      <c r="U81" cm="1">
        <f t="array" ref="U81:Y81">TRANSPOSE(_xlfn.UNIQUE(_xlfn._xlws.FILTER(cvm[CPU(核)],(cvm[地域]=S81)*(cvm[机型]=T81))))</f>
        <v>4</v>
      </c>
      <c r="V81">
        <v>8</v>
      </c>
      <c r="W81">
        <v>16</v>
      </c>
      <c r="X81">
        <v>32</v>
      </c>
      <c r="Y81">
        <v>64</v>
      </c>
      <c r="AZ81" t="str">
        <v>南京</v>
      </c>
      <c r="BA81" t="str">
        <v>内存型 M5</v>
      </c>
      <c r="BB81">
        <v>4</v>
      </c>
      <c r="BC81" cm="1">
        <f t="array" ref="BC81">TRANSPOSE(_xlfn._xlws.FILTER(cvm[内存(G)],(cvm[地域]=AZ81)*(cvm[机型]=BA81)*(cvm[CPU(核)]=BB81)))</f>
        <v>32</v>
      </c>
    </row>
    <row r="82" spans="1:55">
      <c r="A82" t="s">
        <v>1600</v>
      </c>
      <c r="B82" t="s">
        <v>80</v>
      </c>
      <c r="C82">
        <v>32</v>
      </c>
      <c r="D82">
        <v>128</v>
      </c>
      <c r="E82" t="s">
        <v>1650</v>
      </c>
      <c r="F82">
        <v>2899.2</v>
      </c>
      <c r="G82">
        <v>1</v>
      </c>
      <c r="H82" t="s">
        <v>1754</v>
      </c>
      <c r="J82" t="s">
        <v>1652</v>
      </c>
      <c r="K82" t="s">
        <v>1747</v>
      </c>
      <c r="L82" t="str">
        <f t="shared" si="2"/>
        <v>cvm!$U$95#</v>
      </c>
      <c r="N82" t="s">
        <v>1603</v>
      </c>
      <c r="O82" t="s">
        <v>1633</v>
      </c>
      <c r="P82">
        <v>32</v>
      </c>
      <c r="Q82" t="str">
        <f t="shared" si="3"/>
        <v>cvm!$BC$94#</v>
      </c>
      <c r="S82" t="str">
        <v>中国香港</v>
      </c>
      <c r="T82" t="str">
        <v>计算型 C4</v>
      </c>
      <c r="U82" cm="1">
        <f t="array" ref="U82:Z82">TRANSPOSE(_xlfn.UNIQUE(_xlfn._xlws.FILTER(cvm[CPU(核)],(cvm[地域]=S82)*(cvm[机型]=T82))))</f>
        <v>2</v>
      </c>
      <c r="V82">
        <v>4</v>
      </c>
      <c r="W82">
        <v>8</v>
      </c>
      <c r="X82">
        <v>16</v>
      </c>
      <c r="Y82">
        <v>32</v>
      </c>
      <c r="Z82">
        <v>64</v>
      </c>
      <c r="AZ82" t="str">
        <v>南京</v>
      </c>
      <c r="BA82" t="str">
        <v>内存型 M5</v>
      </c>
      <c r="BB82">
        <v>8</v>
      </c>
      <c r="BC82" cm="1">
        <f t="array" ref="BC82">TRANSPOSE(_xlfn._xlws.FILTER(cvm[内存(G)],(cvm[地域]=AZ82)*(cvm[机型]=BA82)*(cvm[CPU(核)]=BB82)))</f>
        <v>64</v>
      </c>
    </row>
    <row r="83" spans="1:55">
      <c r="A83" t="s">
        <v>1600</v>
      </c>
      <c r="B83" t="s">
        <v>80</v>
      </c>
      <c r="C83">
        <v>48</v>
      </c>
      <c r="D83">
        <v>96</v>
      </c>
      <c r="E83" t="s">
        <v>1655</v>
      </c>
      <c r="F83">
        <v>2899.2</v>
      </c>
      <c r="G83">
        <v>1</v>
      </c>
      <c r="H83" t="s">
        <v>1755</v>
      </c>
      <c r="J83" t="s">
        <v>1657</v>
      </c>
      <c r="K83" t="s">
        <v>1747</v>
      </c>
      <c r="L83" t="str">
        <f t="shared" si="2"/>
        <v>cvm!$U$96#</v>
      </c>
      <c r="N83" t="s">
        <v>1603</v>
      </c>
      <c r="O83" t="s">
        <v>1633</v>
      </c>
      <c r="P83">
        <v>64</v>
      </c>
      <c r="Q83" t="str">
        <f t="shared" si="3"/>
        <v>cvm!$BC$95#</v>
      </c>
      <c r="S83" t="str">
        <v>雅加达</v>
      </c>
      <c r="T83" t="str">
        <v>计算型 C4</v>
      </c>
      <c r="U83" cm="1">
        <f t="array" ref="U83:Y83">TRANSPOSE(_xlfn.UNIQUE(_xlfn._xlws.FILTER(cvm[CPU(核)],(cvm[地域]=S83)*(cvm[机型]=T83))))</f>
        <v>4</v>
      </c>
      <c r="V83">
        <v>8</v>
      </c>
      <c r="W83">
        <v>16</v>
      </c>
      <c r="X83">
        <v>32</v>
      </c>
      <c r="Y83">
        <v>64</v>
      </c>
      <c r="AZ83" t="str">
        <v>南京</v>
      </c>
      <c r="BA83" t="str">
        <v>内存型 M5</v>
      </c>
      <c r="BB83">
        <v>12</v>
      </c>
      <c r="BC83" cm="1">
        <f t="array" ref="BC83">TRANSPOSE(_xlfn._xlws.FILTER(cvm[内存(G)],(cvm[地域]=AZ83)*(cvm[机型]=BA83)*(cvm[CPU(核)]=BB83)))</f>
        <v>96</v>
      </c>
    </row>
    <row r="84" spans="1:55">
      <c r="A84" t="s">
        <v>1600</v>
      </c>
      <c r="B84" t="s">
        <v>80</v>
      </c>
      <c r="C84">
        <v>48</v>
      </c>
      <c r="D84">
        <v>192</v>
      </c>
      <c r="E84" t="s">
        <v>1658</v>
      </c>
      <c r="F84">
        <v>4348.8</v>
      </c>
      <c r="G84">
        <v>1</v>
      </c>
      <c r="H84" t="s">
        <v>1756</v>
      </c>
      <c r="J84" t="s">
        <v>1663</v>
      </c>
      <c r="K84" t="s">
        <v>1747</v>
      </c>
      <c r="L84" t="str">
        <f t="shared" si="2"/>
        <v>cvm!$U$97#</v>
      </c>
      <c r="N84" t="s">
        <v>1603</v>
      </c>
      <c r="O84" t="s">
        <v>1633</v>
      </c>
      <c r="P84">
        <v>84</v>
      </c>
      <c r="Q84" t="str">
        <f t="shared" si="3"/>
        <v>cvm!$BC$96#</v>
      </c>
      <c r="S84" t="str">
        <v>东京</v>
      </c>
      <c r="T84" t="str">
        <v>计算型 C4</v>
      </c>
      <c r="U84" cm="1">
        <f t="array" ref="U84:Y84">TRANSPOSE(_xlfn.UNIQUE(_xlfn._xlws.FILTER(cvm[CPU(核)],(cvm[地域]=S84)*(cvm[机型]=T84))))</f>
        <v>4</v>
      </c>
      <c r="V84">
        <v>8</v>
      </c>
      <c r="W84">
        <v>16</v>
      </c>
      <c r="X84">
        <v>32</v>
      </c>
      <c r="Y84">
        <v>64</v>
      </c>
      <c r="AZ84" t="str">
        <v>南京</v>
      </c>
      <c r="BA84" t="str">
        <v>内存型 M5</v>
      </c>
      <c r="BB84">
        <v>16</v>
      </c>
      <c r="BC84" cm="1">
        <f t="array" ref="BC84">TRANSPOSE(_xlfn._xlws.FILTER(cvm[内存(G)],(cvm[地域]=AZ84)*(cvm[机型]=BA84)*(cvm[CPU(核)]=BB84)))</f>
        <v>128</v>
      </c>
    </row>
    <row r="85" spans="1:55">
      <c r="A85" t="s">
        <v>1600</v>
      </c>
      <c r="B85" t="s">
        <v>80</v>
      </c>
      <c r="C85">
        <v>64</v>
      </c>
      <c r="D85">
        <v>128</v>
      </c>
      <c r="E85" t="s">
        <v>1692</v>
      </c>
      <c r="F85">
        <v>3865.6</v>
      </c>
      <c r="G85">
        <v>1</v>
      </c>
      <c r="H85" t="s">
        <v>1757</v>
      </c>
      <c r="J85" t="s">
        <v>1666</v>
      </c>
      <c r="K85" t="s">
        <v>1747</v>
      </c>
      <c r="L85" t="str">
        <f t="shared" si="2"/>
        <v>cvm!$U$98#</v>
      </c>
      <c r="N85" t="s">
        <v>1643</v>
      </c>
      <c r="O85" t="s">
        <v>1633</v>
      </c>
      <c r="P85">
        <v>1</v>
      </c>
      <c r="Q85" t="str">
        <f t="shared" si="3"/>
        <v>cvm!$BC$97#</v>
      </c>
      <c r="S85" t="str">
        <v>硅谷</v>
      </c>
      <c r="T85" t="str">
        <v>计算型 C4</v>
      </c>
      <c r="U85" cm="1">
        <f t="array" ref="U85:Z85">TRANSPOSE(_xlfn.UNIQUE(_xlfn._xlws.FILTER(cvm[CPU(核)],(cvm[地域]=S85)*(cvm[机型]=T85))))</f>
        <v>2</v>
      </c>
      <c r="V85">
        <v>4</v>
      </c>
      <c r="W85">
        <v>8</v>
      </c>
      <c r="X85">
        <v>16</v>
      </c>
      <c r="Y85">
        <v>32</v>
      </c>
      <c r="Z85">
        <v>64</v>
      </c>
      <c r="AZ85" t="str">
        <v>南京</v>
      </c>
      <c r="BA85" t="str">
        <v>内存型 M5</v>
      </c>
      <c r="BB85">
        <v>32</v>
      </c>
      <c r="BC85" cm="1">
        <f t="array" ref="BC85">TRANSPOSE(_xlfn._xlws.FILTER(cvm[内存(G)],(cvm[地域]=AZ85)*(cvm[机型]=BA85)*(cvm[CPU(核)]=BB85)))</f>
        <v>256</v>
      </c>
    </row>
    <row r="86" spans="1:55">
      <c r="A86" t="s">
        <v>1600</v>
      </c>
      <c r="B86" t="s">
        <v>80</v>
      </c>
      <c r="C86">
        <v>64</v>
      </c>
      <c r="D86">
        <v>256</v>
      </c>
      <c r="E86" t="s">
        <v>1664</v>
      </c>
      <c r="F86">
        <v>5798.4</v>
      </c>
      <c r="G86">
        <v>1</v>
      </c>
      <c r="H86" t="s">
        <v>1758</v>
      </c>
      <c r="J86" t="s">
        <v>1672</v>
      </c>
      <c r="K86" t="s">
        <v>1747</v>
      </c>
      <c r="L86" t="str">
        <f t="shared" si="2"/>
        <v>cvm!$U$99#</v>
      </c>
      <c r="N86" t="s">
        <v>1643</v>
      </c>
      <c r="O86" t="s">
        <v>1633</v>
      </c>
      <c r="P86">
        <v>2</v>
      </c>
      <c r="Q86" t="str">
        <f t="shared" si="3"/>
        <v>cvm!$BC$98#</v>
      </c>
      <c r="S86" t="str">
        <v>法兰克福</v>
      </c>
      <c r="T86" t="str">
        <v>计算型 C4</v>
      </c>
      <c r="U86" cm="1">
        <f t="array" ref="U86:Y86">TRANSPOSE(_xlfn.UNIQUE(_xlfn._xlws.FILTER(cvm[CPU(核)],(cvm[地域]=S86)*(cvm[机型]=T86))))</f>
        <v>4</v>
      </c>
      <c r="V86">
        <v>8</v>
      </c>
      <c r="W86">
        <v>16</v>
      </c>
      <c r="X86">
        <v>32</v>
      </c>
      <c r="Y86">
        <v>64</v>
      </c>
      <c r="AZ86" t="str">
        <v>南京</v>
      </c>
      <c r="BA86" t="str">
        <v>内存型 M5</v>
      </c>
      <c r="BB86">
        <v>64</v>
      </c>
      <c r="BC86" cm="1">
        <f t="array" ref="BC86">TRANSPOSE(_xlfn._xlws.FILTER(cvm[内存(G)],(cvm[地域]=AZ86)*(cvm[机型]=BA86)*(cvm[CPU(核)]=BB86)))</f>
        <v>512</v>
      </c>
    </row>
    <row r="87" spans="1:55">
      <c r="A87" t="s">
        <v>1600</v>
      </c>
      <c r="B87" t="s">
        <v>80</v>
      </c>
      <c r="C87">
        <v>80</v>
      </c>
      <c r="D87">
        <v>160</v>
      </c>
      <c r="E87" t="s">
        <v>1695</v>
      </c>
      <c r="F87">
        <v>4832</v>
      </c>
      <c r="G87">
        <v>1</v>
      </c>
      <c r="H87" t="s">
        <v>1759</v>
      </c>
      <c r="J87" t="s">
        <v>1674</v>
      </c>
      <c r="K87" t="s">
        <v>1747</v>
      </c>
      <c r="L87" t="str">
        <f t="shared" si="2"/>
        <v>cvm!$U$100#</v>
      </c>
      <c r="N87" t="s">
        <v>1643</v>
      </c>
      <c r="O87" t="s">
        <v>1633</v>
      </c>
      <c r="P87">
        <v>4</v>
      </c>
      <c r="Q87" t="str">
        <f t="shared" si="3"/>
        <v>cvm!$BC$99#</v>
      </c>
      <c r="S87" t="str">
        <v>莫斯科</v>
      </c>
      <c r="T87" t="str">
        <v>计算型 C4</v>
      </c>
      <c r="U87" cm="1">
        <f t="array" ref="U87:Y87">TRANSPOSE(_xlfn.UNIQUE(_xlfn._xlws.FILTER(cvm[CPU(核)],(cvm[地域]=S87)*(cvm[机型]=T87))))</f>
        <v>4</v>
      </c>
      <c r="V87">
        <v>8</v>
      </c>
      <c r="W87">
        <v>16</v>
      </c>
      <c r="X87">
        <v>32</v>
      </c>
      <c r="Y87">
        <v>64</v>
      </c>
      <c r="AZ87" t="str">
        <v>北京</v>
      </c>
      <c r="BA87" t="str">
        <v>内存型 M5</v>
      </c>
      <c r="BB87">
        <v>1</v>
      </c>
      <c r="BC87" cm="1">
        <f t="array" ref="BC87">TRANSPOSE(_xlfn._xlws.FILTER(cvm[内存(G)],(cvm[地域]=AZ87)*(cvm[机型]=BA87)*(cvm[CPU(核)]=BB87)))</f>
        <v>8</v>
      </c>
    </row>
    <row r="88" spans="1:55">
      <c r="A88" t="s">
        <v>1600</v>
      </c>
      <c r="B88" t="s">
        <v>80</v>
      </c>
      <c r="C88">
        <v>80</v>
      </c>
      <c r="D88">
        <v>320</v>
      </c>
      <c r="E88" t="s">
        <v>1760</v>
      </c>
      <c r="F88">
        <v>7248</v>
      </c>
      <c r="G88">
        <v>1</v>
      </c>
      <c r="H88" t="s">
        <v>1761</v>
      </c>
      <c r="J88" t="s">
        <v>1676</v>
      </c>
      <c r="K88" t="s">
        <v>1747</v>
      </c>
      <c r="L88" t="str">
        <f t="shared" si="2"/>
        <v>cvm!$U$101#</v>
      </c>
      <c r="N88" t="s">
        <v>1643</v>
      </c>
      <c r="O88" t="s">
        <v>1633</v>
      </c>
      <c r="P88">
        <v>8</v>
      </c>
      <c r="Q88" t="str">
        <f t="shared" si="3"/>
        <v>cvm!$BC$100#</v>
      </c>
      <c r="S88" t="str">
        <v>广州</v>
      </c>
      <c r="T88" t="str">
        <v>计算型 C3</v>
      </c>
      <c r="U88" cm="1">
        <f t="array" ref="U88:X88">TRANSPOSE(_xlfn.UNIQUE(_xlfn._xlws.FILTER(cvm[CPU(核)],(cvm[地域]=S88)*(cvm[机型]=T88))))</f>
        <v>4</v>
      </c>
      <c r="V88">
        <v>8</v>
      </c>
      <c r="W88">
        <v>16</v>
      </c>
      <c r="X88">
        <v>32</v>
      </c>
      <c r="AZ88" t="str">
        <v>北京</v>
      </c>
      <c r="BA88" t="str">
        <v>内存型 M5</v>
      </c>
      <c r="BB88">
        <v>2</v>
      </c>
      <c r="BC88" cm="1">
        <f t="array" ref="BC88">TRANSPOSE(_xlfn._xlws.FILTER(cvm[内存(G)],(cvm[地域]=AZ88)*(cvm[机型]=BA88)*(cvm[CPU(核)]=BB88)))</f>
        <v>16</v>
      </c>
    </row>
    <row r="89" spans="1:55">
      <c r="A89" t="s">
        <v>1600</v>
      </c>
      <c r="B89" t="s">
        <v>80</v>
      </c>
      <c r="C89">
        <v>96</v>
      </c>
      <c r="D89">
        <v>192</v>
      </c>
      <c r="E89" t="s">
        <v>1762</v>
      </c>
      <c r="F89">
        <v>5798.4</v>
      </c>
      <c r="G89">
        <v>1</v>
      </c>
      <c r="H89" t="s">
        <v>1763</v>
      </c>
      <c r="J89" t="s">
        <v>1678</v>
      </c>
      <c r="K89" t="s">
        <v>1747</v>
      </c>
      <c r="L89" t="str">
        <f t="shared" si="2"/>
        <v>cvm!$U$102#</v>
      </c>
      <c r="N89" t="s">
        <v>1643</v>
      </c>
      <c r="O89" t="s">
        <v>1633</v>
      </c>
      <c r="P89">
        <v>12</v>
      </c>
      <c r="Q89" t="str">
        <f t="shared" si="3"/>
        <v>cvm!$BC$101#</v>
      </c>
      <c r="S89" t="str">
        <v>上海</v>
      </c>
      <c r="T89" t="str">
        <v>计算型 C3</v>
      </c>
      <c r="U89" cm="1">
        <f t="array" ref="U89:X89">TRANSPOSE(_xlfn.UNIQUE(_xlfn._xlws.FILTER(cvm[CPU(核)],(cvm[地域]=S89)*(cvm[机型]=T89))))</f>
        <v>4</v>
      </c>
      <c r="V89">
        <v>8</v>
      </c>
      <c r="W89">
        <v>16</v>
      </c>
      <c r="X89">
        <v>32</v>
      </c>
      <c r="AZ89" t="str">
        <v>北京</v>
      </c>
      <c r="BA89" t="str">
        <v>内存型 M5</v>
      </c>
      <c r="BB89">
        <v>4</v>
      </c>
      <c r="BC89" cm="1">
        <f t="array" ref="BC89">TRANSPOSE(_xlfn._xlws.FILTER(cvm[内存(G)],(cvm[地域]=AZ89)*(cvm[机型]=BA89)*(cvm[CPU(核)]=BB89)))</f>
        <v>32</v>
      </c>
    </row>
    <row r="90" spans="1:55">
      <c r="A90" t="s">
        <v>1600</v>
      </c>
      <c r="B90" t="s">
        <v>80</v>
      </c>
      <c r="C90">
        <v>96</v>
      </c>
      <c r="D90">
        <v>384</v>
      </c>
      <c r="E90" t="s">
        <v>1764</v>
      </c>
      <c r="F90">
        <v>8697.6</v>
      </c>
      <c r="G90">
        <v>1</v>
      </c>
      <c r="H90" t="s">
        <v>1765</v>
      </c>
      <c r="J90" t="s">
        <v>1600</v>
      </c>
      <c r="K90" t="s">
        <v>1766</v>
      </c>
      <c r="L90" t="str">
        <f t="shared" si="2"/>
        <v>cvm!$U$103#</v>
      </c>
      <c r="N90" t="s">
        <v>1643</v>
      </c>
      <c r="O90" t="s">
        <v>1633</v>
      </c>
      <c r="P90">
        <v>16</v>
      </c>
      <c r="Q90" t="str">
        <f t="shared" si="3"/>
        <v>cvm!$BC$102#</v>
      </c>
      <c r="S90" t="str">
        <v>南京</v>
      </c>
      <c r="T90" t="str">
        <v>计算型 C3</v>
      </c>
      <c r="U90" cm="1">
        <f t="array" ref="U90:Y90">TRANSPOSE(_xlfn.UNIQUE(_xlfn._xlws.FILTER(cvm[CPU(核)],(cvm[地域]=S90)*(cvm[机型]=T90))))</f>
        <v>2</v>
      </c>
      <c r="V90">
        <v>4</v>
      </c>
      <c r="W90">
        <v>8</v>
      </c>
      <c r="X90">
        <v>16</v>
      </c>
      <c r="Y90">
        <v>32</v>
      </c>
      <c r="AZ90" t="str">
        <v>北京</v>
      </c>
      <c r="BA90" t="str">
        <v>内存型 M5</v>
      </c>
      <c r="BB90">
        <v>8</v>
      </c>
      <c r="BC90" cm="1">
        <f t="array" ref="BC90">TRANSPOSE(_xlfn._xlws.FILTER(cvm[内存(G)],(cvm[地域]=AZ90)*(cvm[机型]=BA90)*(cvm[CPU(核)]=BB90)))</f>
        <v>64</v>
      </c>
    </row>
    <row r="91" spans="1:55">
      <c r="A91" t="s">
        <v>1600</v>
      </c>
      <c r="B91" t="s">
        <v>80</v>
      </c>
      <c r="C91">
        <v>116</v>
      </c>
      <c r="D91">
        <v>216</v>
      </c>
      <c r="E91" t="s">
        <v>1767</v>
      </c>
      <c r="F91">
        <v>6764.8</v>
      </c>
      <c r="G91">
        <v>1</v>
      </c>
      <c r="H91" t="s">
        <v>1768</v>
      </c>
      <c r="J91" t="s">
        <v>73</v>
      </c>
      <c r="K91" t="s">
        <v>1766</v>
      </c>
      <c r="L91" t="str">
        <f t="shared" si="2"/>
        <v>cvm!$U$104#</v>
      </c>
      <c r="N91" t="s">
        <v>1643</v>
      </c>
      <c r="O91" t="s">
        <v>1633</v>
      </c>
      <c r="P91">
        <v>32</v>
      </c>
      <c r="Q91" t="str">
        <f t="shared" si="3"/>
        <v>cvm!$BC$103#</v>
      </c>
      <c r="S91" t="str">
        <v>北京</v>
      </c>
      <c r="T91" t="str">
        <v>计算型 C3</v>
      </c>
      <c r="U91" cm="1">
        <f t="array" ref="U91:X91">TRANSPOSE(_xlfn.UNIQUE(_xlfn._xlws.FILTER(cvm[CPU(核)],(cvm[地域]=S91)*(cvm[机型]=T91))))</f>
        <v>4</v>
      </c>
      <c r="V91">
        <v>8</v>
      </c>
      <c r="W91">
        <v>16</v>
      </c>
      <c r="X91">
        <v>32</v>
      </c>
      <c r="AZ91" t="str">
        <v>北京</v>
      </c>
      <c r="BA91" t="str">
        <v>内存型 M5</v>
      </c>
      <c r="BB91">
        <v>12</v>
      </c>
      <c r="BC91" cm="1">
        <f t="array" ref="BC91">TRANSPOSE(_xlfn._xlws.FILTER(cvm[内存(G)],(cvm[地域]=AZ91)*(cvm[机型]=BA91)*(cvm[CPU(核)]=BB91)))</f>
        <v>96</v>
      </c>
    </row>
    <row r="92" spans="1:55">
      <c r="A92" t="s">
        <v>1600</v>
      </c>
      <c r="B92" t="s">
        <v>80</v>
      </c>
      <c r="C92">
        <v>116</v>
      </c>
      <c r="D92">
        <v>470</v>
      </c>
      <c r="E92" t="s">
        <v>1769</v>
      </c>
      <c r="F92">
        <v>10600.2</v>
      </c>
      <c r="G92">
        <v>1</v>
      </c>
      <c r="H92" t="s">
        <v>1770</v>
      </c>
      <c r="J92" t="s">
        <v>1603</v>
      </c>
      <c r="K92" t="s">
        <v>1766</v>
      </c>
      <c r="L92" t="str">
        <f t="shared" si="2"/>
        <v>cvm!$U$105#</v>
      </c>
      <c r="N92" t="s">
        <v>1643</v>
      </c>
      <c r="O92" t="s">
        <v>1633</v>
      </c>
      <c r="P92">
        <v>64</v>
      </c>
      <c r="Q92" t="str">
        <f t="shared" si="3"/>
        <v>cvm!$BC$104#</v>
      </c>
      <c r="S92" t="str">
        <v>成都</v>
      </c>
      <c r="T92" t="str">
        <v>计算型 C3</v>
      </c>
      <c r="U92" cm="1">
        <f t="array" ref="U92:X92">TRANSPOSE(_xlfn.UNIQUE(_xlfn._xlws.FILTER(cvm[CPU(核)],(cvm[地域]=S92)*(cvm[机型]=T92))))</f>
        <v>4</v>
      </c>
      <c r="V92">
        <v>8</v>
      </c>
      <c r="W92">
        <v>16</v>
      </c>
      <c r="X92">
        <v>32</v>
      </c>
      <c r="AZ92" t="str">
        <v>北京</v>
      </c>
      <c r="BA92" t="str">
        <v>内存型 M5</v>
      </c>
      <c r="BB92">
        <v>16</v>
      </c>
      <c r="BC92" cm="1">
        <f t="array" ref="BC92">TRANSPOSE(_xlfn._xlws.FILTER(cvm[内存(G)],(cvm[地域]=AZ92)*(cvm[机型]=BA92)*(cvm[CPU(核)]=BB92)))</f>
        <v>128</v>
      </c>
    </row>
    <row r="93" spans="1:55">
      <c r="A93" t="s">
        <v>1600</v>
      </c>
      <c r="B93" t="s">
        <v>80</v>
      </c>
      <c r="C93">
        <v>128</v>
      </c>
      <c r="D93">
        <v>215</v>
      </c>
      <c r="E93" t="s">
        <v>1771</v>
      </c>
      <c r="F93">
        <v>7112.1</v>
      </c>
      <c r="G93">
        <v>1</v>
      </c>
      <c r="H93" t="s">
        <v>1772</v>
      </c>
      <c r="J93" t="s">
        <v>1643</v>
      </c>
      <c r="K93" t="s">
        <v>1766</v>
      </c>
      <c r="L93" t="str">
        <f t="shared" si="2"/>
        <v>cvm!$U$106#</v>
      </c>
      <c r="N93" t="s">
        <v>1646</v>
      </c>
      <c r="O93" t="s">
        <v>1633</v>
      </c>
      <c r="P93">
        <v>1</v>
      </c>
      <c r="Q93" t="str">
        <f t="shared" si="3"/>
        <v>cvm!$BC$105#</v>
      </c>
      <c r="S93" t="str">
        <v>重庆</v>
      </c>
      <c r="T93" t="str">
        <v>计算型 C3</v>
      </c>
      <c r="U93" cm="1">
        <f t="array" ref="U93:X93">TRANSPOSE(_xlfn.UNIQUE(_xlfn._xlws.FILTER(cvm[CPU(核)],(cvm[地域]=S93)*(cvm[机型]=T93))))</f>
        <v>4</v>
      </c>
      <c r="V93">
        <v>8</v>
      </c>
      <c r="W93">
        <v>16</v>
      </c>
      <c r="X93">
        <v>32</v>
      </c>
      <c r="AZ93" t="str">
        <v>北京</v>
      </c>
      <c r="BA93" t="str">
        <v>内存型 M5</v>
      </c>
      <c r="BB93">
        <v>24</v>
      </c>
      <c r="BC93" cm="1">
        <f t="array" ref="BC93">TRANSPOSE(_xlfn._xlws.FILTER(cvm[内存(G)],(cvm[地域]=AZ93)*(cvm[机型]=BA93)*(cvm[CPU(核)]=BB93)))</f>
        <v>192</v>
      </c>
    </row>
    <row r="94" spans="1:55">
      <c r="A94" t="s">
        <v>1600</v>
      </c>
      <c r="B94" t="s">
        <v>80</v>
      </c>
      <c r="C94">
        <v>128</v>
      </c>
      <c r="D94">
        <v>256</v>
      </c>
      <c r="E94" t="s">
        <v>1700</v>
      </c>
      <c r="F94">
        <v>7731.2</v>
      </c>
      <c r="G94">
        <v>1</v>
      </c>
      <c r="H94" t="s">
        <v>1773</v>
      </c>
      <c r="J94" t="s">
        <v>1646</v>
      </c>
      <c r="K94" t="s">
        <v>1766</v>
      </c>
      <c r="L94" t="str">
        <f t="shared" si="2"/>
        <v>cvm!$U$107#</v>
      </c>
      <c r="N94" t="s">
        <v>1646</v>
      </c>
      <c r="O94" t="s">
        <v>1633</v>
      </c>
      <c r="P94">
        <v>2</v>
      </c>
      <c r="Q94" t="str">
        <f t="shared" si="3"/>
        <v>cvm!$BC$106#</v>
      </c>
      <c r="S94" t="str">
        <v>中国香港</v>
      </c>
      <c r="T94" t="str">
        <v>计算型 C3</v>
      </c>
      <c r="U94" cm="1">
        <f t="array" ref="U94:Y94">TRANSPOSE(_xlfn.UNIQUE(_xlfn._xlws.FILTER(cvm[CPU(核)],(cvm[地域]=S94)*(cvm[机型]=T94))))</f>
        <v>4</v>
      </c>
      <c r="V94">
        <v>8</v>
      </c>
      <c r="W94">
        <v>16</v>
      </c>
      <c r="X94">
        <v>32</v>
      </c>
      <c r="Y94">
        <v>48</v>
      </c>
      <c r="AZ94" t="str">
        <v>北京</v>
      </c>
      <c r="BA94" t="str">
        <v>内存型 M5</v>
      </c>
      <c r="BB94">
        <v>32</v>
      </c>
      <c r="BC94" cm="1">
        <f t="array" ref="BC94">TRANSPOSE(_xlfn._xlws.FILTER(cvm[内存(G)],(cvm[地域]=AZ94)*(cvm[机型]=BA94)*(cvm[CPU(核)]=BB94)))</f>
        <v>256</v>
      </c>
    </row>
    <row r="95" spans="1:55">
      <c r="A95" t="s">
        <v>1600</v>
      </c>
      <c r="B95" t="s">
        <v>80</v>
      </c>
      <c r="C95">
        <v>160</v>
      </c>
      <c r="D95">
        <v>320</v>
      </c>
      <c r="E95" t="s">
        <v>1703</v>
      </c>
      <c r="F95">
        <v>9664</v>
      </c>
      <c r="G95">
        <v>1</v>
      </c>
      <c r="H95" t="s">
        <v>1774</v>
      </c>
      <c r="J95" t="s">
        <v>1652</v>
      </c>
      <c r="K95" t="s">
        <v>1766</v>
      </c>
      <c r="L95" t="str">
        <f t="shared" si="2"/>
        <v>cvm!$U$108#</v>
      </c>
      <c r="N95" t="s">
        <v>1646</v>
      </c>
      <c r="O95" t="s">
        <v>1633</v>
      </c>
      <c r="P95">
        <v>4</v>
      </c>
      <c r="Q95" t="str">
        <f t="shared" si="3"/>
        <v>cvm!$BC$107#</v>
      </c>
      <c r="S95" t="str">
        <v>新加坡</v>
      </c>
      <c r="T95" t="str">
        <v>计算型 C3</v>
      </c>
      <c r="U95" cm="1">
        <f t="array" ref="U95:Y95">TRANSPOSE(_xlfn.UNIQUE(_xlfn._xlws.FILTER(cvm[CPU(核)],(cvm[地域]=S95)*(cvm[机型]=T95))))</f>
        <v>4</v>
      </c>
      <c r="V95">
        <v>8</v>
      </c>
      <c r="W95">
        <v>16</v>
      </c>
      <c r="X95">
        <v>32</v>
      </c>
      <c r="Y95">
        <v>48</v>
      </c>
      <c r="AZ95" t="str">
        <v>北京</v>
      </c>
      <c r="BA95" t="str">
        <v>内存型 M5</v>
      </c>
      <c r="BB95">
        <v>64</v>
      </c>
      <c r="BC95" cm="1">
        <f t="array" ref="BC95">TRANSPOSE(_xlfn._xlws.FILTER(cvm[内存(G)],(cvm[地域]=AZ95)*(cvm[机型]=BA95)*(cvm[CPU(核)]=BB95)))</f>
        <v>512</v>
      </c>
    </row>
    <row r="96" spans="1:55">
      <c r="A96" t="s">
        <v>1600</v>
      </c>
      <c r="B96" t="s">
        <v>80</v>
      </c>
      <c r="C96">
        <v>160</v>
      </c>
      <c r="D96">
        <v>640</v>
      </c>
      <c r="E96" t="s">
        <v>1775</v>
      </c>
      <c r="F96">
        <v>14496</v>
      </c>
      <c r="G96">
        <v>1</v>
      </c>
      <c r="H96" t="s">
        <v>1776</v>
      </c>
      <c r="J96" t="s">
        <v>1657</v>
      </c>
      <c r="K96" t="s">
        <v>1766</v>
      </c>
      <c r="L96" t="str">
        <f t="shared" si="2"/>
        <v>cvm!$U$109#</v>
      </c>
      <c r="N96" t="s">
        <v>1646</v>
      </c>
      <c r="O96" t="s">
        <v>1633</v>
      </c>
      <c r="P96">
        <v>8</v>
      </c>
      <c r="Q96" t="str">
        <f t="shared" si="3"/>
        <v>cvm!$BC$108#</v>
      </c>
      <c r="S96" t="str">
        <v>曼谷</v>
      </c>
      <c r="T96" t="str">
        <v>计算型 C3</v>
      </c>
      <c r="U96" cm="1">
        <f t="array" ref="U96:Y96">TRANSPOSE(_xlfn.UNIQUE(_xlfn._xlws.FILTER(cvm[CPU(核)],(cvm[地域]=S96)*(cvm[机型]=T96))))</f>
        <v>4</v>
      </c>
      <c r="V96">
        <v>8</v>
      </c>
      <c r="W96">
        <v>16</v>
      </c>
      <c r="X96">
        <v>32</v>
      </c>
      <c r="Y96">
        <v>48</v>
      </c>
      <c r="AZ96" t="str">
        <v>北京</v>
      </c>
      <c r="BA96" t="str">
        <v>内存型 M5</v>
      </c>
      <c r="BB96">
        <v>84</v>
      </c>
      <c r="BC96" cm="1">
        <f t="array" ref="BC96">TRANSPOSE(_xlfn._xlws.FILTER(cvm[内存(G)],(cvm[地域]=AZ96)*(cvm[机型]=BA96)*(cvm[CPU(核)]=BB96)))</f>
        <v>700</v>
      </c>
    </row>
    <row r="97" spans="1:55">
      <c r="A97" t="s">
        <v>1600</v>
      </c>
      <c r="B97" t="s">
        <v>80</v>
      </c>
      <c r="C97">
        <v>232</v>
      </c>
      <c r="D97">
        <v>432</v>
      </c>
      <c r="E97" t="s">
        <v>1777</v>
      </c>
      <c r="F97">
        <v>13529.6</v>
      </c>
      <c r="G97">
        <v>1</v>
      </c>
      <c r="H97" t="s">
        <v>1778</v>
      </c>
      <c r="J97" t="s">
        <v>1663</v>
      </c>
      <c r="K97" t="s">
        <v>1766</v>
      </c>
      <c r="L97" t="str">
        <f t="shared" si="2"/>
        <v>cvm!$U$110#</v>
      </c>
      <c r="N97" t="s">
        <v>1646</v>
      </c>
      <c r="O97" t="s">
        <v>1633</v>
      </c>
      <c r="P97">
        <v>12</v>
      </c>
      <c r="Q97" t="str">
        <f t="shared" si="3"/>
        <v>cvm!$BC$109#</v>
      </c>
      <c r="S97" t="str">
        <v>孟买</v>
      </c>
      <c r="T97" t="str">
        <v>计算型 C3</v>
      </c>
      <c r="U97" cm="1">
        <f t="array" ref="U97:X97">TRANSPOSE(_xlfn.UNIQUE(_xlfn._xlws.FILTER(cvm[CPU(核)],(cvm[地域]=S97)*(cvm[机型]=T97))))</f>
        <v>4</v>
      </c>
      <c r="V97">
        <v>8</v>
      </c>
      <c r="W97">
        <v>16</v>
      </c>
      <c r="X97">
        <v>32</v>
      </c>
      <c r="AZ97" t="str">
        <v>成都</v>
      </c>
      <c r="BA97" t="str">
        <v>内存型 M5</v>
      </c>
      <c r="BB97">
        <v>1</v>
      </c>
      <c r="BC97" cm="1">
        <f t="array" ref="BC97">TRANSPOSE(_xlfn._xlws.FILTER(cvm[内存(G)],(cvm[地域]=AZ97)*(cvm[机型]=BA97)*(cvm[CPU(核)]=BB97)))</f>
        <v>8</v>
      </c>
    </row>
    <row r="98" spans="1:55">
      <c r="A98" t="s">
        <v>1600</v>
      </c>
      <c r="B98" t="s">
        <v>80</v>
      </c>
      <c r="C98">
        <v>232</v>
      </c>
      <c r="D98">
        <v>940</v>
      </c>
      <c r="E98" t="s">
        <v>1779</v>
      </c>
      <c r="F98">
        <v>21200.400000000001</v>
      </c>
      <c r="G98">
        <v>1</v>
      </c>
      <c r="H98" t="s">
        <v>1780</v>
      </c>
      <c r="J98" t="s">
        <v>1666</v>
      </c>
      <c r="K98" t="s">
        <v>1766</v>
      </c>
      <c r="L98" t="str">
        <f t="shared" si="2"/>
        <v>cvm!$U$111#</v>
      </c>
      <c r="N98" t="s">
        <v>1646</v>
      </c>
      <c r="O98" t="s">
        <v>1633</v>
      </c>
      <c r="P98">
        <v>16</v>
      </c>
      <c r="Q98" t="str">
        <f t="shared" si="3"/>
        <v>cvm!$BC$110#</v>
      </c>
      <c r="S98" t="str">
        <v>首尔</v>
      </c>
      <c r="T98" t="str">
        <v>计算型 C3</v>
      </c>
      <c r="U98" cm="1">
        <f t="array" ref="U98:X98">TRANSPOSE(_xlfn.UNIQUE(_xlfn._xlws.FILTER(cvm[CPU(核)],(cvm[地域]=S98)*(cvm[机型]=T98))))</f>
        <v>4</v>
      </c>
      <c r="V98">
        <v>8</v>
      </c>
      <c r="W98">
        <v>16</v>
      </c>
      <c r="X98">
        <v>32</v>
      </c>
      <c r="AZ98" t="str">
        <v>成都</v>
      </c>
      <c r="BA98" t="str">
        <v>内存型 M5</v>
      </c>
      <c r="BB98">
        <v>2</v>
      </c>
      <c r="BC98" cm="1">
        <f t="array" ref="BC98">TRANSPOSE(_xlfn._xlws.FILTER(cvm[内存(G)],(cvm[地域]=AZ98)*(cvm[机型]=BA98)*(cvm[CPU(核)]=BB98)))</f>
        <v>16</v>
      </c>
    </row>
    <row r="99" spans="1:55">
      <c r="A99" t="s">
        <v>1600</v>
      </c>
      <c r="B99" t="s">
        <v>1781</v>
      </c>
      <c r="C99">
        <v>1</v>
      </c>
      <c r="D99">
        <v>1</v>
      </c>
      <c r="E99" t="s">
        <v>1617</v>
      </c>
      <c r="F99">
        <v>60</v>
      </c>
      <c r="G99">
        <v>1</v>
      </c>
      <c r="H99" t="s">
        <v>1782</v>
      </c>
      <c r="J99" t="s">
        <v>1669</v>
      </c>
      <c r="K99" t="s">
        <v>1766</v>
      </c>
      <c r="L99" t="str">
        <f t="shared" si="2"/>
        <v>cvm!$U$112#</v>
      </c>
      <c r="N99" t="s">
        <v>1646</v>
      </c>
      <c r="O99" t="s">
        <v>1633</v>
      </c>
      <c r="P99">
        <v>24</v>
      </c>
      <c r="Q99" t="str">
        <f t="shared" si="3"/>
        <v>cvm!$BC$111#</v>
      </c>
      <c r="S99" t="str">
        <v>硅谷</v>
      </c>
      <c r="T99" t="str">
        <v>计算型 C3</v>
      </c>
      <c r="U99" cm="1">
        <f t="array" ref="U99:X99">TRANSPOSE(_xlfn.UNIQUE(_xlfn._xlws.FILTER(cvm[CPU(核)],(cvm[地域]=S99)*(cvm[机型]=T99))))</f>
        <v>4</v>
      </c>
      <c r="V99">
        <v>8</v>
      </c>
      <c r="W99">
        <v>16</v>
      </c>
      <c r="X99">
        <v>32</v>
      </c>
      <c r="AZ99" t="str">
        <v>成都</v>
      </c>
      <c r="BA99" t="str">
        <v>内存型 M5</v>
      </c>
      <c r="BB99">
        <v>4</v>
      </c>
      <c r="BC99" cm="1">
        <f t="array" ref="BC99">TRANSPOSE(_xlfn._xlws.FILTER(cvm[内存(G)],(cvm[地域]=AZ99)*(cvm[机型]=BA99)*(cvm[CPU(核)]=BB99)))</f>
        <v>32</v>
      </c>
    </row>
    <row r="100" spans="1:55">
      <c r="A100" t="s">
        <v>1600</v>
      </c>
      <c r="B100" t="s">
        <v>1781</v>
      </c>
      <c r="C100">
        <v>1</v>
      </c>
      <c r="D100">
        <v>2</v>
      </c>
      <c r="E100" t="s">
        <v>1620</v>
      </c>
      <c r="F100">
        <v>88</v>
      </c>
      <c r="G100">
        <v>1</v>
      </c>
      <c r="H100" t="s">
        <v>1783</v>
      </c>
      <c r="J100" t="s">
        <v>1672</v>
      </c>
      <c r="K100" t="s">
        <v>1766</v>
      </c>
      <c r="L100" t="str">
        <f t="shared" si="2"/>
        <v>cvm!$U$113#</v>
      </c>
      <c r="N100" t="s">
        <v>1646</v>
      </c>
      <c r="O100" t="s">
        <v>1633</v>
      </c>
      <c r="P100">
        <v>32</v>
      </c>
      <c r="Q100" t="str">
        <f t="shared" si="3"/>
        <v>cvm!$BC$112#</v>
      </c>
      <c r="S100" t="str">
        <v>弗吉尼亚</v>
      </c>
      <c r="T100" t="str">
        <v>计算型 C3</v>
      </c>
      <c r="U100" cm="1">
        <f t="array" ref="U100:Y100">TRANSPOSE(_xlfn.UNIQUE(_xlfn._xlws.FILTER(cvm[CPU(核)],(cvm[地域]=S100)*(cvm[机型]=T100))))</f>
        <v>2</v>
      </c>
      <c r="V100">
        <v>4</v>
      </c>
      <c r="W100">
        <v>8</v>
      </c>
      <c r="X100">
        <v>16</v>
      </c>
      <c r="Y100">
        <v>32</v>
      </c>
      <c r="AZ100" t="str">
        <v>成都</v>
      </c>
      <c r="BA100" t="str">
        <v>内存型 M5</v>
      </c>
      <c r="BB100">
        <v>8</v>
      </c>
      <c r="BC100" cm="1">
        <f t="array" ref="BC100">TRANSPOSE(_xlfn._xlws.FILTER(cvm[内存(G)],(cvm[地域]=AZ100)*(cvm[机型]=BA100)*(cvm[CPU(核)]=BB100)))</f>
        <v>64</v>
      </c>
    </row>
    <row r="101" spans="1:55">
      <c r="A101" t="s">
        <v>1600</v>
      </c>
      <c r="B101" t="s">
        <v>1781</v>
      </c>
      <c r="C101">
        <v>1</v>
      </c>
      <c r="D101">
        <v>4</v>
      </c>
      <c r="E101" t="s">
        <v>1622</v>
      </c>
      <c r="F101">
        <v>138</v>
      </c>
      <c r="G101">
        <v>1</v>
      </c>
      <c r="H101" t="s">
        <v>1784</v>
      </c>
      <c r="J101" t="s">
        <v>1674</v>
      </c>
      <c r="K101" t="s">
        <v>1766</v>
      </c>
      <c r="L101" t="str">
        <f t="shared" si="2"/>
        <v>cvm!$U$114#</v>
      </c>
      <c r="N101" t="s">
        <v>1646</v>
      </c>
      <c r="O101" t="s">
        <v>1633</v>
      </c>
      <c r="P101">
        <v>64</v>
      </c>
      <c r="Q101" t="str">
        <f t="shared" si="3"/>
        <v>cvm!$BC$113#</v>
      </c>
      <c r="S101" t="str">
        <v>法兰克福</v>
      </c>
      <c r="T101" t="str">
        <v>计算型 C3</v>
      </c>
      <c r="U101" cm="1">
        <f t="array" ref="U101:X101">TRANSPOSE(_xlfn.UNIQUE(_xlfn._xlws.FILTER(cvm[CPU(核)],(cvm[地域]=S101)*(cvm[机型]=T101))))</f>
        <v>4</v>
      </c>
      <c r="V101">
        <v>8</v>
      </c>
      <c r="W101">
        <v>16</v>
      </c>
      <c r="X101">
        <v>32</v>
      </c>
      <c r="AZ101" t="str">
        <v>成都</v>
      </c>
      <c r="BA101" t="str">
        <v>内存型 M5</v>
      </c>
      <c r="BB101">
        <v>12</v>
      </c>
      <c r="BC101" cm="1">
        <f t="array" ref="BC101">TRANSPOSE(_xlfn._xlws.FILTER(cvm[内存(G)],(cvm[地域]=AZ101)*(cvm[机型]=BA101)*(cvm[CPU(核)]=BB101)))</f>
        <v>96</v>
      </c>
    </row>
    <row r="102" spans="1:55">
      <c r="A102" t="s">
        <v>1600</v>
      </c>
      <c r="B102" t="s">
        <v>1781</v>
      </c>
      <c r="C102">
        <v>2</v>
      </c>
      <c r="D102">
        <v>4</v>
      </c>
      <c r="E102" t="s">
        <v>1624</v>
      </c>
      <c r="F102">
        <v>184</v>
      </c>
      <c r="G102">
        <v>1</v>
      </c>
      <c r="H102" t="s">
        <v>1785</v>
      </c>
      <c r="J102" t="s">
        <v>1676</v>
      </c>
      <c r="K102" t="s">
        <v>1766</v>
      </c>
      <c r="L102" t="str">
        <f t="shared" si="2"/>
        <v>cvm!$U$115#</v>
      </c>
      <c r="N102" t="s">
        <v>1646</v>
      </c>
      <c r="O102" t="s">
        <v>1633</v>
      </c>
      <c r="P102">
        <v>84</v>
      </c>
      <c r="Q102" t="str">
        <f t="shared" si="3"/>
        <v>cvm!$BC$114#</v>
      </c>
      <c r="S102" t="str">
        <v>莫斯科</v>
      </c>
      <c r="T102" t="str">
        <v>计算型 C3</v>
      </c>
      <c r="U102" cm="1">
        <f t="array" ref="U102:Z102">TRANSPOSE(_xlfn.UNIQUE(_xlfn._xlws.FILTER(cvm[CPU(核)],(cvm[地域]=S102)*(cvm[机型]=T102))))</f>
        <v>2</v>
      </c>
      <c r="V102">
        <v>4</v>
      </c>
      <c r="W102">
        <v>8</v>
      </c>
      <c r="X102">
        <v>16</v>
      </c>
      <c r="Y102">
        <v>32</v>
      </c>
      <c r="Z102">
        <v>48</v>
      </c>
      <c r="AZ102" t="str">
        <v>成都</v>
      </c>
      <c r="BA102" t="str">
        <v>内存型 M5</v>
      </c>
      <c r="BB102">
        <v>16</v>
      </c>
      <c r="BC102" cm="1">
        <f t="array" ref="BC102">TRANSPOSE(_xlfn._xlws.FILTER(cvm[内存(G)],(cvm[地域]=AZ102)*(cvm[机型]=BA102)*(cvm[CPU(核)]=BB102)))</f>
        <v>128</v>
      </c>
    </row>
    <row r="103" spans="1:55">
      <c r="A103" t="s">
        <v>1600</v>
      </c>
      <c r="B103" t="s">
        <v>1781</v>
      </c>
      <c r="C103">
        <v>2</v>
      </c>
      <c r="D103">
        <v>8</v>
      </c>
      <c r="E103" t="s">
        <v>1627</v>
      </c>
      <c r="F103">
        <v>276</v>
      </c>
      <c r="G103">
        <v>1</v>
      </c>
      <c r="H103" t="s">
        <v>1786</v>
      </c>
      <c r="J103" t="s">
        <v>1600</v>
      </c>
      <c r="K103" t="s">
        <v>1787</v>
      </c>
      <c r="L103" t="str">
        <f t="shared" si="2"/>
        <v>cvm!$U$116#</v>
      </c>
      <c r="N103" t="s">
        <v>1652</v>
      </c>
      <c r="O103" t="s">
        <v>1633</v>
      </c>
      <c r="P103">
        <v>1</v>
      </c>
      <c r="Q103" t="str">
        <f t="shared" si="3"/>
        <v>cvm!$BC$115#</v>
      </c>
      <c r="S103" t="str">
        <v>广州</v>
      </c>
      <c r="T103" t="str">
        <v>计算型 C2</v>
      </c>
      <c r="U103" cm="1">
        <f t="array" ref="U103:X103">TRANSPOSE(_xlfn.UNIQUE(_xlfn._xlws.FILTER(cvm[CPU(核)],(cvm[地域]=S103)*(cvm[机型]=T103))))</f>
        <v>4</v>
      </c>
      <c r="V103">
        <v>8</v>
      </c>
      <c r="W103">
        <v>16</v>
      </c>
      <c r="X103">
        <v>32</v>
      </c>
      <c r="AZ103" t="str">
        <v>成都</v>
      </c>
      <c r="BA103" t="str">
        <v>内存型 M5</v>
      </c>
      <c r="BB103">
        <v>32</v>
      </c>
      <c r="BC103" cm="1">
        <f t="array" ref="BC103">TRANSPOSE(_xlfn._xlws.FILTER(cvm[内存(G)],(cvm[地域]=AZ103)*(cvm[机型]=BA103)*(cvm[CPU(核)]=BB103)))</f>
        <v>256</v>
      </c>
    </row>
    <row r="104" spans="1:55">
      <c r="A104" t="s">
        <v>1600</v>
      </c>
      <c r="B104" t="s">
        <v>1781</v>
      </c>
      <c r="C104">
        <v>4</v>
      </c>
      <c r="D104">
        <v>8</v>
      </c>
      <c r="E104" t="s">
        <v>1629</v>
      </c>
      <c r="F104">
        <v>368</v>
      </c>
      <c r="G104">
        <v>1</v>
      </c>
      <c r="H104" t="s">
        <v>1788</v>
      </c>
      <c r="J104" t="s">
        <v>73</v>
      </c>
      <c r="K104" t="s">
        <v>1787</v>
      </c>
      <c r="L104" t="str">
        <f t="shared" si="2"/>
        <v>cvm!$U$117#</v>
      </c>
      <c r="N104" t="s">
        <v>1652</v>
      </c>
      <c r="O104" t="s">
        <v>1633</v>
      </c>
      <c r="P104">
        <v>2</v>
      </c>
      <c r="Q104" t="str">
        <f t="shared" si="3"/>
        <v>cvm!$BC$116#</v>
      </c>
      <c r="S104" t="str">
        <v>上海</v>
      </c>
      <c r="T104" t="str">
        <v>计算型 C2</v>
      </c>
      <c r="U104" cm="1">
        <f t="array" ref="U104:X104">TRANSPOSE(_xlfn.UNIQUE(_xlfn._xlws.FILTER(cvm[CPU(核)],(cvm[地域]=S104)*(cvm[机型]=T104))))</f>
        <v>4</v>
      </c>
      <c r="V104">
        <v>8</v>
      </c>
      <c r="W104">
        <v>16</v>
      </c>
      <c r="X104">
        <v>32</v>
      </c>
      <c r="AZ104" t="str">
        <v>成都</v>
      </c>
      <c r="BA104" t="str">
        <v>内存型 M5</v>
      </c>
      <c r="BB104">
        <v>64</v>
      </c>
      <c r="BC104" cm="1">
        <f t="array" ref="BC104">TRANSPOSE(_xlfn._xlws.FILTER(cvm[内存(G)],(cvm[地域]=AZ104)*(cvm[机型]=BA104)*(cvm[CPU(核)]=BB104)))</f>
        <v>512</v>
      </c>
    </row>
    <row r="105" spans="1:55">
      <c r="A105" t="s">
        <v>1600</v>
      </c>
      <c r="B105" t="s">
        <v>1781</v>
      </c>
      <c r="C105">
        <v>4</v>
      </c>
      <c r="D105">
        <v>16</v>
      </c>
      <c r="E105" t="s">
        <v>1631</v>
      </c>
      <c r="F105">
        <v>552</v>
      </c>
      <c r="G105">
        <v>1</v>
      </c>
      <c r="H105" t="s">
        <v>1789</v>
      </c>
      <c r="J105" t="s">
        <v>1603</v>
      </c>
      <c r="K105" t="s">
        <v>1787</v>
      </c>
      <c r="L105" t="str">
        <f t="shared" si="2"/>
        <v>cvm!$U$118#</v>
      </c>
      <c r="N105" t="s">
        <v>1652</v>
      </c>
      <c r="O105" t="s">
        <v>1633</v>
      </c>
      <c r="P105">
        <v>4</v>
      </c>
      <c r="Q105" t="str">
        <f t="shared" si="3"/>
        <v>cvm!$BC$117#</v>
      </c>
      <c r="S105" t="str">
        <v>北京</v>
      </c>
      <c r="T105" t="str">
        <v>计算型 C2</v>
      </c>
      <c r="U105" cm="1">
        <f t="array" ref="U105:X105">TRANSPOSE(_xlfn.UNIQUE(_xlfn._xlws.FILTER(cvm[CPU(核)],(cvm[地域]=S105)*(cvm[机型]=T105))))</f>
        <v>4</v>
      </c>
      <c r="V105">
        <v>8</v>
      </c>
      <c r="W105">
        <v>16</v>
      </c>
      <c r="X105">
        <v>32</v>
      </c>
      <c r="AZ105" t="str">
        <v>中国香港</v>
      </c>
      <c r="BA105" t="str">
        <v>内存型 M5</v>
      </c>
      <c r="BB105">
        <v>1</v>
      </c>
      <c r="BC105" cm="1">
        <f t="array" ref="BC105">TRANSPOSE(_xlfn._xlws.FILTER(cvm[内存(G)],(cvm[地域]=AZ105)*(cvm[机型]=BA105)*(cvm[CPU(核)]=BB105)))</f>
        <v>8</v>
      </c>
    </row>
    <row r="106" spans="1:55">
      <c r="A106" t="s">
        <v>1600</v>
      </c>
      <c r="B106" t="s">
        <v>1781</v>
      </c>
      <c r="C106">
        <v>8</v>
      </c>
      <c r="D106">
        <v>16</v>
      </c>
      <c r="E106" t="s">
        <v>1634</v>
      </c>
      <c r="F106">
        <v>736</v>
      </c>
      <c r="G106">
        <v>1</v>
      </c>
      <c r="H106" t="s">
        <v>1790</v>
      </c>
      <c r="J106" t="s">
        <v>1643</v>
      </c>
      <c r="K106" t="s">
        <v>1787</v>
      </c>
      <c r="L106" t="str">
        <f t="shared" si="2"/>
        <v>cvm!$U$119#</v>
      </c>
      <c r="N106" t="s">
        <v>1652</v>
      </c>
      <c r="O106" t="s">
        <v>1633</v>
      </c>
      <c r="P106">
        <v>8</v>
      </c>
      <c r="Q106" t="str">
        <f t="shared" si="3"/>
        <v>cvm!$BC$118#</v>
      </c>
      <c r="S106" t="str">
        <v>成都</v>
      </c>
      <c r="T106" t="str">
        <v>计算型 C2</v>
      </c>
      <c r="U106" cm="1">
        <f t="array" ref="U106:X106">TRANSPOSE(_xlfn.UNIQUE(_xlfn._xlws.FILTER(cvm[CPU(核)],(cvm[地域]=S106)*(cvm[机型]=T106))))</f>
        <v>4</v>
      </c>
      <c r="V106">
        <v>8</v>
      </c>
      <c r="W106">
        <v>16</v>
      </c>
      <c r="X106">
        <v>32</v>
      </c>
      <c r="AZ106" t="str">
        <v>中国香港</v>
      </c>
      <c r="BA106" t="str">
        <v>内存型 M5</v>
      </c>
      <c r="BB106">
        <v>2</v>
      </c>
      <c r="BC106" cm="1">
        <f t="array" ref="BC106">TRANSPOSE(_xlfn._xlws.FILTER(cvm[内存(G)],(cvm[地域]=AZ106)*(cvm[机型]=BA106)*(cvm[CPU(核)]=BB106)))</f>
        <v>16</v>
      </c>
    </row>
    <row r="107" spans="1:55">
      <c r="A107" t="s">
        <v>1600</v>
      </c>
      <c r="B107" t="s">
        <v>1781</v>
      </c>
      <c r="C107">
        <v>8</v>
      </c>
      <c r="D107">
        <v>32</v>
      </c>
      <c r="E107" t="s">
        <v>1636</v>
      </c>
      <c r="F107">
        <v>1104</v>
      </c>
      <c r="G107">
        <v>1</v>
      </c>
      <c r="H107" t="s">
        <v>1791</v>
      </c>
      <c r="J107" t="s">
        <v>1688</v>
      </c>
      <c r="K107" t="s">
        <v>1787</v>
      </c>
      <c r="L107" t="str">
        <f t="shared" si="2"/>
        <v>cvm!$U$120#</v>
      </c>
      <c r="N107" t="s">
        <v>1652</v>
      </c>
      <c r="O107" t="s">
        <v>1633</v>
      </c>
      <c r="P107">
        <v>12</v>
      </c>
      <c r="Q107" t="str">
        <f t="shared" si="3"/>
        <v>cvm!$BC$119#</v>
      </c>
      <c r="S107" t="str">
        <v>中国香港</v>
      </c>
      <c r="T107" t="str">
        <v>计算型 C2</v>
      </c>
      <c r="U107" cm="1">
        <f t="array" ref="U107:X107">TRANSPOSE(_xlfn.UNIQUE(_xlfn._xlws.FILTER(cvm[CPU(核)],(cvm[地域]=S107)*(cvm[机型]=T107))))</f>
        <v>4</v>
      </c>
      <c r="V107">
        <v>8</v>
      </c>
      <c r="W107">
        <v>16</v>
      </c>
      <c r="X107">
        <v>32</v>
      </c>
      <c r="AZ107" t="str">
        <v>中国香港</v>
      </c>
      <c r="BA107" t="str">
        <v>内存型 M5</v>
      </c>
      <c r="BB107">
        <v>4</v>
      </c>
      <c r="BC107" cm="1">
        <f t="array" ref="BC107">TRANSPOSE(_xlfn._xlws.FILTER(cvm[内存(G)],(cvm[地域]=AZ107)*(cvm[机型]=BA107)*(cvm[CPU(核)]=BB107)))</f>
        <v>32</v>
      </c>
    </row>
    <row r="108" spans="1:55">
      <c r="A108" t="s">
        <v>1600</v>
      </c>
      <c r="B108" t="s">
        <v>1781</v>
      </c>
      <c r="C108">
        <v>16</v>
      </c>
      <c r="D108">
        <v>32</v>
      </c>
      <c r="E108" t="s">
        <v>1639</v>
      </c>
      <c r="F108">
        <v>1472</v>
      </c>
      <c r="G108">
        <v>1</v>
      </c>
      <c r="H108" t="s">
        <v>1792</v>
      </c>
      <c r="J108" t="s">
        <v>1652</v>
      </c>
      <c r="K108" t="s">
        <v>1787</v>
      </c>
      <c r="L108" t="str">
        <f t="shared" si="2"/>
        <v>cvm!$U$121#</v>
      </c>
      <c r="N108" t="s">
        <v>1652</v>
      </c>
      <c r="O108" t="s">
        <v>1633</v>
      </c>
      <c r="P108">
        <v>16</v>
      </c>
      <c r="Q108" t="str">
        <f t="shared" si="3"/>
        <v>cvm!$BC$120#</v>
      </c>
      <c r="S108" t="str">
        <v>新加坡</v>
      </c>
      <c r="T108" t="str">
        <v>计算型 C2</v>
      </c>
      <c r="U108" cm="1">
        <f t="array" ref="U108:X108">TRANSPOSE(_xlfn.UNIQUE(_xlfn._xlws.FILTER(cvm[CPU(核)],(cvm[地域]=S108)*(cvm[机型]=T108))))</f>
        <v>4</v>
      </c>
      <c r="V108">
        <v>8</v>
      </c>
      <c r="W108">
        <v>16</v>
      </c>
      <c r="X108">
        <v>32</v>
      </c>
      <c r="AZ108" t="str">
        <v>中国香港</v>
      </c>
      <c r="BA108" t="str">
        <v>内存型 M5</v>
      </c>
      <c r="BB108">
        <v>8</v>
      </c>
      <c r="BC108" cm="1">
        <f t="array" ref="BC108">TRANSPOSE(_xlfn._xlws.FILTER(cvm[内存(G)],(cvm[地域]=AZ108)*(cvm[机型]=BA108)*(cvm[CPU(核)]=BB108)))</f>
        <v>64</v>
      </c>
    </row>
    <row r="109" spans="1:55">
      <c r="A109" t="s">
        <v>1600</v>
      </c>
      <c r="B109" t="s">
        <v>1781</v>
      </c>
      <c r="C109">
        <v>16</v>
      </c>
      <c r="D109">
        <v>64</v>
      </c>
      <c r="E109" t="s">
        <v>1641</v>
      </c>
      <c r="F109">
        <v>2208</v>
      </c>
      <c r="G109">
        <v>1</v>
      </c>
      <c r="H109" t="s">
        <v>1793</v>
      </c>
      <c r="J109" t="s">
        <v>1666</v>
      </c>
      <c r="K109" t="s">
        <v>1787</v>
      </c>
      <c r="L109" t="str">
        <f t="shared" si="2"/>
        <v>cvm!$U$122#</v>
      </c>
      <c r="N109" t="s">
        <v>1652</v>
      </c>
      <c r="O109" t="s">
        <v>1633</v>
      </c>
      <c r="P109">
        <v>24</v>
      </c>
      <c r="Q109" t="str">
        <f t="shared" si="3"/>
        <v>cvm!$BC$121#</v>
      </c>
      <c r="S109" t="str">
        <v>曼谷</v>
      </c>
      <c r="T109" t="str">
        <v>计算型 C2</v>
      </c>
      <c r="U109" cm="1">
        <f t="array" ref="U109:X109">TRANSPOSE(_xlfn.UNIQUE(_xlfn._xlws.FILTER(cvm[CPU(核)],(cvm[地域]=S109)*(cvm[机型]=T109))))</f>
        <v>4</v>
      </c>
      <c r="V109">
        <v>8</v>
      </c>
      <c r="W109">
        <v>16</v>
      </c>
      <c r="X109">
        <v>32</v>
      </c>
      <c r="AZ109" t="str">
        <v>中国香港</v>
      </c>
      <c r="BA109" t="str">
        <v>内存型 M5</v>
      </c>
      <c r="BB109">
        <v>12</v>
      </c>
      <c r="BC109" cm="1">
        <f t="array" ref="BC109">TRANSPOSE(_xlfn._xlws.FILTER(cvm[内存(G)],(cvm[地域]=AZ109)*(cvm[机型]=BA109)*(cvm[CPU(核)]=BB109)))</f>
        <v>96</v>
      </c>
    </row>
    <row r="110" spans="1:55">
      <c r="A110" t="s">
        <v>1600</v>
      </c>
      <c r="B110" t="s">
        <v>1781</v>
      </c>
      <c r="C110">
        <v>24</v>
      </c>
      <c r="D110">
        <v>48</v>
      </c>
      <c r="E110" t="s">
        <v>1718</v>
      </c>
      <c r="F110">
        <v>2208</v>
      </c>
      <c r="G110">
        <v>1</v>
      </c>
      <c r="H110" t="s">
        <v>1794</v>
      </c>
      <c r="J110" t="s">
        <v>1674</v>
      </c>
      <c r="K110" t="s">
        <v>1787</v>
      </c>
      <c r="L110" t="str">
        <f t="shared" si="2"/>
        <v>cvm!$U$123#</v>
      </c>
      <c r="N110" t="s">
        <v>1652</v>
      </c>
      <c r="O110" t="s">
        <v>1633</v>
      </c>
      <c r="P110">
        <v>32</v>
      </c>
      <c r="Q110" t="str">
        <f t="shared" si="3"/>
        <v>cvm!$BC$122#</v>
      </c>
      <c r="S110" t="str">
        <v>孟买</v>
      </c>
      <c r="T110" t="str">
        <v>计算型 C2</v>
      </c>
      <c r="U110" cm="1">
        <f t="array" ref="U110:X110">TRANSPOSE(_xlfn.UNIQUE(_xlfn._xlws.FILTER(cvm[CPU(核)],(cvm[地域]=S110)*(cvm[机型]=T110))))</f>
        <v>4</v>
      </c>
      <c r="V110">
        <v>8</v>
      </c>
      <c r="W110">
        <v>16</v>
      </c>
      <c r="X110">
        <v>32</v>
      </c>
      <c r="AZ110" t="str">
        <v>中国香港</v>
      </c>
      <c r="BA110" t="str">
        <v>内存型 M5</v>
      </c>
      <c r="BB110">
        <v>16</v>
      </c>
      <c r="BC110" cm="1">
        <f t="array" ref="BC110">TRANSPOSE(_xlfn._xlws.FILTER(cvm[内存(G)],(cvm[地域]=AZ110)*(cvm[机型]=BA110)*(cvm[CPU(核)]=BB110)))</f>
        <v>128</v>
      </c>
    </row>
    <row r="111" spans="1:55">
      <c r="A111" t="s">
        <v>1600</v>
      </c>
      <c r="B111" t="s">
        <v>1781</v>
      </c>
      <c r="C111">
        <v>24</v>
      </c>
      <c r="D111">
        <v>96</v>
      </c>
      <c r="E111" t="s">
        <v>1720</v>
      </c>
      <c r="F111">
        <v>3312</v>
      </c>
      <c r="G111">
        <v>1</v>
      </c>
      <c r="H111" t="s">
        <v>1795</v>
      </c>
      <c r="J111" t="s">
        <v>1676</v>
      </c>
      <c r="K111" t="s">
        <v>1787</v>
      </c>
      <c r="L111" t="str">
        <f t="shared" si="2"/>
        <v>cvm!$U$124#</v>
      </c>
      <c r="N111" t="s">
        <v>1652</v>
      </c>
      <c r="O111" t="s">
        <v>1633</v>
      </c>
      <c r="P111">
        <v>42</v>
      </c>
      <c r="Q111" t="str">
        <f t="shared" si="3"/>
        <v>cvm!$BC$123#</v>
      </c>
      <c r="S111" t="str">
        <v>首尔</v>
      </c>
      <c r="T111" t="str">
        <v>计算型 C2</v>
      </c>
      <c r="U111" cm="1">
        <f t="array" ref="U111:X111">TRANSPOSE(_xlfn.UNIQUE(_xlfn._xlws.FILTER(cvm[CPU(核)],(cvm[地域]=S111)*(cvm[机型]=T111))))</f>
        <v>4</v>
      </c>
      <c r="V111">
        <v>8</v>
      </c>
      <c r="W111">
        <v>16</v>
      </c>
      <c r="X111">
        <v>32</v>
      </c>
      <c r="AZ111" t="str">
        <v>中国香港</v>
      </c>
      <c r="BA111" t="str">
        <v>内存型 M5</v>
      </c>
      <c r="BB111">
        <v>24</v>
      </c>
      <c r="BC111" cm="1">
        <f t="array" ref="BC111">TRANSPOSE(_xlfn._xlws.FILTER(cvm[内存(G)],(cvm[地域]=AZ111)*(cvm[机型]=BA111)*(cvm[CPU(核)]=BB111)))</f>
        <v>192</v>
      </c>
    </row>
    <row r="112" spans="1:55">
      <c r="A112" t="s">
        <v>1600</v>
      </c>
      <c r="B112" t="s">
        <v>1781</v>
      </c>
      <c r="C112">
        <v>32</v>
      </c>
      <c r="D112">
        <v>64</v>
      </c>
      <c r="E112" t="s">
        <v>1644</v>
      </c>
      <c r="F112">
        <v>2944</v>
      </c>
      <c r="G112">
        <v>1</v>
      </c>
      <c r="H112" t="s">
        <v>1796</v>
      </c>
      <c r="J112" t="s">
        <v>1600</v>
      </c>
      <c r="K112" t="s">
        <v>1797</v>
      </c>
      <c r="L112" t="str">
        <f t="shared" si="2"/>
        <v>cvm!$U$125#</v>
      </c>
      <c r="N112" t="s">
        <v>1652</v>
      </c>
      <c r="O112" t="s">
        <v>1633</v>
      </c>
      <c r="P112">
        <v>64</v>
      </c>
      <c r="Q112" t="str">
        <f t="shared" si="3"/>
        <v>cvm!$BC$124#</v>
      </c>
      <c r="S112" t="str">
        <v>东京</v>
      </c>
      <c r="T112" t="str">
        <v>计算型 C2</v>
      </c>
      <c r="U112" cm="1">
        <f t="array" ref="U112:X112">TRANSPOSE(_xlfn.UNIQUE(_xlfn._xlws.FILTER(cvm[CPU(核)],(cvm[地域]=S112)*(cvm[机型]=T112))))</f>
        <v>4</v>
      </c>
      <c r="V112">
        <v>8</v>
      </c>
      <c r="W112">
        <v>16</v>
      </c>
      <c r="X112">
        <v>32</v>
      </c>
      <c r="AZ112" t="str">
        <v>中国香港</v>
      </c>
      <c r="BA112" t="str">
        <v>内存型 M5</v>
      </c>
      <c r="BB112">
        <v>32</v>
      </c>
      <c r="BC112" cm="1">
        <f t="array" ref="BC112">TRANSPOSE(_xlfn._xlws.FILTER(cvm[内存(G)],(cvm[地域]=AZ112)*(cvm[机型]=BA112)*(cvm[CPU(核)]=BB112)))</f>
        <v>256</v>
      </c>
    </row>
    <row r="113" spans="1:55">
      <c r="A113" t="s">
        <v>1600</v>
      </c>
      <c r="B113" t="s">
        <v>1781</v>
      </c>
      <c r="C113">
        <v>32</v>
      </c>
      <c r="D113">
        <v>128</v>
      </c>
      <c r="E113" t="s">
        <v>1650</v>
      </c>
      <c r="F113">
        <v>4416</v>
      </c>
      <c r="G113">
        <v>1</v>
      </c>
      <c r="H113" t="s">
        <v>1798</v>
      </c>
      <c r="J113" t="s">
        <v>73</v>
      </c>
      <c r="K113" t="s">
        <v>1797</v>
      </c>
      <c r="L113" t="str">
        <f t="shared" si="2"/>
        <v>cvm!$U$126#</v>
      </c>
      <c r="N113" t="s">
        <v>1652</v>
      </c>
      <c r="O113" t="s">
        <v>1633</v>
      </c>
      <c r="P113">
        <v>84</v>
      </c>
      <c r="Q113" t="str">
        <f t="shared" si="3"/>
        <v>cvm!$BC$125#</v>
      </c>
      <c r="S113" t="str">
        <v>硅谷</v>
      </c>
      <c r="T113" t="str">
        <v>计算型 C2</v>
      </c>
      <c r="U113" cm="1">
        <f t="array" ref="U113:X113">TRANSPOSE(_xlfn.UNIQUE(_xlfn._xlws.FILTER(cvm[CPU(核)],(cvm[地域]=S113)*(cvm[机型]=T113))))</f>
        <v>4</v>
      </c>
      <c r="V113">
        <v>8</v>
      </c>
      <c r="W113">
        <v>16</v>
      </c>
      <c r="X113">
        <v>32</v>
      </c>
      <c r="AZ113" t="str">
        <v>中国香港</v>
      </c>
      <c r="BA113" t="str">
        <v>内存型 M5</v>
      </c>
      <c r="BB113">
        <v>64</v>
      </c>
      <c r="BC113" cm="1">
        <f t="array" ref="BC113">TRANSPOSE(_xlfn._xlws.FILTER(cvm[内存(G)],(cvm[地域]=AZ113)*(cvm[机型]=BA113)*(cvm[CPU(核)]=BB113)))</f>
        <v>512</v>
      </c>
    </row>
    <row r="114" spans="1:55">
      <c r="A114" t="s">
        <v>1600</v>
      </c>
      <c r="B114" t="s">
        <v>1781</v>
      </c>
      <c r="C114">
        <v>48</v>
      </c>
      <c r="D114">
        <v>96</v>
      </c>
      <c r="E114" t="s">
        <v>1655</v>
      </c>
      <c r="F114">
        <v>4416</v>
      </c>
      <c r="G114">
        <v>1</v>
      </c>
      <c r="H114" t="s">
        <v>1799</v>
      </c>
      <c r="J114" t="s">
        <v>1638</v>
      </c>
      <c r="K114" t="s">
        <v>1797</v>
      </c>
      <c r="L114" t="str">
        <f t="shared" si="2"/>
        <v>cvm!$U$127#</v>
      </c>
      <c r="N114" t="s">
        <v>1657</v>
      </c>
      <c r="O114" t="s">
        <v>1633</v>
      </c>
      <c r="P114">
        <v>1</v>
      </c>
      <c r="Q114" t="str">
        <f t="shared" si="3"/>
        <v>cvm!$BC$126#</v>
      </c>
      <c r="S114" t="str">
        <v>弗吉尼亚</v>
      </c>
      <c r="T114" t="str">
        <v>计算型 C2</v>
      </c>
      <c r="U114" cm="1">
        <f t="array" ref="U114:X114">TRANSPOSE(_xlfn.UNIQUE(_xlfn._xlws.FILTER(cvm[CPU(核)],(cvm[地域]=S114)*(cvm[机型]=T114))))</f>
        <v>4</v>
      </c>
      <c r="V114">
        <v>8</v>
      </c>
      <c r="W114">
        <v>16</v>
      </c>
      <c r="X114">
        <v>32</v>
      </c>
      <c r="AZ114" t="str">
        <v>中国香港</v>
      </c>
      <c r="BA114" t="str">
        <v>内存型 M5</v>
      </c>
      <c r="BB114">
        <v>84</v>
      </c>
      <c r="BC114" cm="1">
        <f t="array" ref="BC114">TRANSPOSE(_xlfn._xlws.FILTER(cvm[内存(G)],(cvm[地域]=AZ114)*(cvm[机型]=BA114)*(cvm[CPU(核)]=BB114)))</f>
        <v>700</v>
      </c>
    </row>
    <row r="115" spans="1:55">
      <c r="A115" t="s">
        <v>1600</v>
      </c>
      <c r="B115" t="s">
        <v>1781</v>
      </c>
      <c r="C115">
        <v>48</v>
      </c>
      <c r="D115">
        <v>192</v>
      </c>
      <c r="E115" t="s">
        <v>1658</v>
      </c>
      <c r="F115">
        <v>6624</v>
      </c>
      <c r="G115">
        <v>1</v>
      </c>
      <c r="H115" t="s">
        <v>1800</v>
      </c>
      <c r="J115" t="s">
        <v>1603</v>
      </c>
      <c r="K115" t="s">
        <v>1797</v>
      </c>
      <c r="L115" t="str">
        <f t="shared" si="2"/>
        <v>cvm!$U$128#</v>
      </c>
      <c r="N115" t="s">
        <v>1657</v>
      </c>
      <c r="O115" t="s">
        <v>1633</v>
      </c>
      <c r="P115">
        <v>2</v>
      </c>
      <c r="Q115" t="str">
        <f t="shared" si="3"/>
        <v>cvm!$BC$127#</v>
      </c>
      <c r="S115" t="str">
        <v>法兰克福</v>
      </c>
      <c r="T115" t="str">
        <v>计算型 C2</v>
      </c>
      <c r="U115" cm="1">
        <f t="array" ref="U115:X115">TRANSPOSE(_xlfn.UNIQUE(_xlfn._xlws.FILTER(cvm[CPU(核)],(cvm[地域]=S115)*(cvm[机型]=T115))))</f>
        <v>4</v>
      </c>
      <c r="V115">
        <v>8</v>
      </c>
      <c r="W115">
        <v>16</v>
      </c>
      <c r="X115">
        <v>32</v>
      </c>
      <c r="AZ115" t="str">
        <v>新加坡</v>
      </c>
      <c r="BA115" t="str">
        <v>内存型 M5</v>
      </c>
      <c r="BB115">
        <v>1</v>
      </c>
      <c r="BC115" cm="1">
        <f t="array" ref="BC115">TRANSPOSE(_xlfn._xlws.FILTER(cvm[内存(G)],(cvm[地域]=AZ115)*(cvm[机型]=BA115)*(cvm[CPU(核)]=BB115)))</f>
        <v>8</v>
      </c>
    </row>
    <row r="116" spans="1:55">
      <c r="A116" t="s">
        <v>1600</v>
      </c>
      <c r="B116" t="s">
        <v>1781</v>
      </c>
      <c r="C116">
        <v>64</v>
      </c>
      <c r="D116">
        <v>192</v>
      </c>
      <c r="E116" t="s">
        <v>1801</v>
      </c>
      <c r="F116">
        <v>7360</v>
      </c>
      <c r="G116">
        <v>1</v>
      </c>
      <c r="H116" t="s">
        <v>1802</v>
      </c>
      <c r="J116" t="s">
        <v>1688</v>
      </c>
      <c r="K116" t="s">
        <v>1797</v>
      </c>
      <c r="L116" t="str">
        <f t="shared" si="2"/>
        <v>cvm!$U$129#</v>
      </c>
      <c r="N116" t="s">
        <v>1657</v>
      </c>
      <c r="O116" t="s">
        <v>1633</v>
      </c>
      <c r="P116">
        <v>4</v>
      </c>
      <c r="Q116" t="str">
        <f t="shared" si="3"/>
        <v>cvm!$BC$128#</v>
      </c>
      <c r="S116" t="str">
        <v>广州</v>
      </c>
      <c r="T116" t="str">
        <v>计算网络增强型 CN3</v>
      </c>
      <c r="U116" cm="1">
        <f t="array" ref="U116:X116">TRANSPOSE(_xlfn.UNIQUE(_xlfn._xlws.FILTER(cvm[CPU(核)],(cvm[地域]=S116)*(cvm[机型]=T116))))</f>
        <v>4</v>
      </c>
      <c r="V116">
        <v>8</v>
      </c>
      <c r="W116">
        <v>16</v>
      </c>
      <c r="X116">
        <v>32</v>
      </c>
      <c r="AZ116" t="str">
        <v>新加坡</v>
      </c>
      <c r="BA116" t="str">
        <v>内存型 M5</v>
      </c>
      <c r="BB116">
        <v>2</v>
      </c>
      <c r="BC116" cm="1">
        <f t="array" ref="BC116">TRANSPOSE(_xlfn._xlws.FILTER(cvm[内存(G)],(cvm[地域]=AZ116)*(cvm[机型]=BA116)*(cvm[CPU(核)]=BB116)))</f>
        <v>16</v>
      </c>
    </row>
    <row r="117" spans="1:55">
      <c r="A117" t="s">
        <v>1600</v>
      </c>
      <c r="B117" t="s">
        <v>1781</v>
      </c>
      <c r="C117">
        <v>64</v>
      </c>
      <c r="D117">
        <v>256</v>
      </c>
      <c r="E117" t="s">
        <v>1664</v>
      </c>
      <c r="F117">
        <v>8832</v>
      </c>
      <c r="G117">
        <v>1</v>
      </c>
      <c r="H117" t="s">
        <v>1803</v>
      </c>
      <c r="J117" t="s">
        <v>1646</v>
      </c>
      <c r="K117" t="s">
        <v>1797</v>
      </c>
      <c r="L117" t="str">
        <f t="shared" si="2"/>
        <v>cvm!$U$130#</v>
      </c>
      <c r="N117" t="s">
        <v>1657</v>
      </c>
      <c r="O117" t="s">
        <v>1633</v>
      </c>
      <c r="P117">
        <v>8</v>
      </c>
      <c r="Q117" t="str">
        <f t="shared" si="3"/>
        <v>cvm!$BC$129#</v>
      </c>
      <c r="S117" t="str">
        <v>上海</v>
      </c>
      <c r="T117" t="str">
        <v>计算网络增强型 CN3</v>
      </c>
      <c r="U117" cm="1">
        <f t="array" ref="U117:X117">TRANSPOSE(_xlfn.UNIQUE(_xlfn._xlws.FILTER(cvm[CPU(核)],(cvm[地域]=S117)*(cvm[机型]=T117))))</f>
        <v>4</v>
      </c>
      <c r="V117">
        <v>8</v>
      </c>
      <c r="W117">
        <v>16</v>
      </c>
      <c r="X117">
        <v>32</v>
      </c>
      <c r="AZ117" t="str">
        <v>新加坡</v>
      </c>
      <c r="BA117" t="str">
        <v>内存型 M5</v>
      </c>
      <c r="BB117">
        <v>4</v>
      </c>
      <c r="BC117" cm="1">
        <f t="array" ref="BC117">TRANSPOSE(_xlfn._xlws.FILTER(cvm[内存(G)],(cvm[地域]=AZ117)*(cvm[机型]=BA117)*(cvm[CPU(核)]=BB117)))</f>
        <v>32</v>
      </c>
    </row>
    <row r="118" spans="1:55">
      <c r="A118" t="s">
        <v>1600</v>
      </c>
      <c r="B118" t="s">
        <v>1781</v>
      </c>
      <c r="C118">
        <v>72</v>
      </c>
      <c r="D118">
        <v>288</v>
      </c>
      <c r="E118" t="s">
        <v>1804</v>
      </c>
      <c r="F118">
        <v>9936</v>
      </c>
      <c r="G118">
        <v>1</v>
      </c>
      <c r="H118" t="s">
        <v>1805</v>
      </c>
      <c r="J118" t="s">
        <v>1652</v>
      </c>
      <c r="K118" t="s">
        <v>1797</v>
      </c>
      <c r="L118" t="str">
        <f t="shared" si="2"/>
        <v>cvm!$U$131#</v>
      </c>
      <c r="N118" t="s">
        <v>1657</v>
      </c>
      <c r="O118" t="s">
        <v>1633</v>
      </c>
      <c r="P118">
        <v>12</v>
      </c>
      <c r="Q118" t="str">
        <f t="shared" si="3"/>
        <v>cvm!$BC$130#</v>
      </c>
      <c r="S118" t="str">
        <v>北京</v>
      </c>
      <c r="T118" t="str">
        <v>计算网络增强型 CN3</v>
      </c>
      <c r="U118" cm="1">
        <f t="array" ref="U118:X118">TRANSPOSE(_xlfn.UNIQUE(_xlfn._xlws.FILTER(cvm[CPU(核)],(cvm[地域]=S118)*(cvm[机型]=T118))))</f>
        <v>4</v>
      </c>
      <c r="V118">
        <v>8</v>
      </c>
      <c r="W118">
        <v>16</v>
      </c>
      <c r="X118">
        <v>32</v>
      </c>
      <c r="AZ118" t="str">
        <v>新加坡</v>
      </c>
      <c r="BA118" t="str">
        <v>内存型 M5</v>
      </c>
      <c r="BB118">
        <v>8</v>
      </c>
      <c r="BC118" cm="1">
        <f t="array" ref="BC118">TRANSPOSE(_xlfn._xlws.FILTER(cvm[内存(G)],(cvm[地域]=AZ118)*(cvm[机型]=BA118)*(cvm[CPU(核)]=BB118)))</f>
        <v>64</v>
      </c>
    </row>
    <row r="119" spans="1:55">
      <c r="A119" t="s">
        <v>1600</v>
      </c>
      <c r="B119" t="s">
        <v>1806</v>
      </c>
      <c r="C119">
        <v>1</v>
      </c>
      <c r="D119">
        <v>2</v>
      </c>
      <c r="E119" t="s">
        <v>1620</v>
      </c>
      <c r="F119">
        <v>88</v>
      </c>
      <c r="G119">
        <v>1</v>
      </c>
      <c r="H119" t="s">
        <v>1807</v>
      </c>
      <c r="J119" t="s">
        <v>1657</v>
      </c>
      <c r="K119" t="s">
        <v>1797</v>
      </c>
      <c r="L119" t="str">
        <f t="shared" si="2"/>
        <v>cvm!$U$132#</v>
      </c>
      <c r="N119" t="s">
        <v>1657</v>
      </c>
      <c r="O119" t="s">
        <v>1633</v>
      </c>
      <c r="P119">
        <v>16</v>
      </c>
      <c r="Q119" t="str">
        <f t="shared" si="3"/>
        <v>cvm!$BC$131#</v>
      </c>
      <c r="S119" t="str">
        <v>成都</v>
      </c>
      <c r="T119" t="str">
        <v>计算网络增强型 CN3</v>
      </c>
      <c r="U119" cm="1">
        <f t="array" ref="U119:X119">TRANSPOSE(_xlfn.UNIQUE(_xlfn._xlws.FILTER(cvm[CPU(核)],(cvm[地域]=S119)*(cvm[机型]=T119))))</f>
        <v>4</v>
      </c>
      <c r="V119">
        <v>8</v>
      </c>
      <c r="W119">
        <v>16</v>
      </c>
      <c r="X119">
        <v>32</v>
      </c>
      <c r="AZ119" t="str">
        <v>新加坡</v>
      </c>
      <c r="BA119" t="str">
        <v>内存型 M5</v>
      </c>
      <c r="BB119">
        <v>12</v>
      </c>
      <c r="BC119" cm="1">
        <f t="array" ref="BC119">TRANSPOSE(_xlfn._xlws.FILTER(cvm[内存(G)],(cvm[地域]=AZ119)*(cvm[机型]=BA119)*(cvm[CPU(核)]=BB119)))</f>
        <v>96</v>
      </c>
    </row>
    <row r="120" spans="1:55">
      <c r="A120" t="s">
        <v>1600</v>
      </c>
      <c r="B120" t="s">
        <v>1806</v>
      </c>
      <c r="C120">
        <v>2</v>
      </c>
      <c r="D120">
        <v>4</v>
      </c>
      <c r="E120" t="s">
        <v>1624</v>
      </c>
      <c r="F120">
        <v>184</v>
      </c>
      <c r="G120">
        <v>1</v>
      </c>
      <c r="H120" t="s">
        <v>1808</v>
      </c>
      <c r="J120" t="s">
        <v>1666</v>
      </c>
      <c r="K120" t="s">
        <v>1797</v>
      </c>
      <c r="L120" t="str">
        <f t="shared" si="2"/>
        <v>cvm!$U$133#</v>
      </c>
      <c r="N120" t="s">
        <v>1657</v>
      </c>
      <c r="O120" t="s">
        <v>1633</v>
      </c>
      <c r="P120">
        <v>24</v>
      </c>
      <c r="Q120" t="str">
        <f t="shared" si="3"/>
        <v>cvm!$BC$132#</v>
      </c>
      <c r="S120" t="str">
        <v>重庆</v>
      </c>
      <c r="T120" t="str">
        <v>计算网络增强型 CN3</v>
      </c>
      <c r="U120" cm="1">
        <f t="array" ref="U120:X120">TRANSPOSE(_xlfn.UNIQUE(_xlfn._xlws.FILTER(cvm[CPU(核)],(cvm[地域]=S120)*(cvm[机型]=T120))))</f>
        <v>4</v>
      </c>
      <c r="V120">
        <v>8</v>
      </c>
      <c r="W120">
        <v>16</v>
      </c>
      <c r="X120">
        <v>32</v>
      </c>
      <c r="AZ120" t="str">
        <v>新加坡</v>
      </c>
      <c r="BA120" t="str">
        <v>内存型 M5</v>
      </c>
      <c r="BB120">
        <v>16</v>
      </c>
      <c r="BC120" cm="1">
        <f t="array" ref="BC120">TRANSPOSE(_xlfn._xlws.FILTER(cvm[内存(G)],(cvm[地域]=AZ120)*(cvm[机型]=BA120)*(cvm[CPU(核)]=BB120)))</f>
        <v>128</v>
      </c>
    </row>
    <row r="121" spans="1:55">
      <c r="A121" t="s">
        <v>1600</v>
      </c>
      <c r="B121" t="s">
        <v>1806</v>
      </c>
      <c r="C121">
        <v>4</v>
      </c>
      <c r="D121">
        <v>8</v>
      </c>
      <c r="E121" t="s">
        <v>1629</v>
      </c>
      <c r="F121">
        <v>368</v>
      </c>
      <c r="G121">
        <v>1</v>
      </c>
      <c r="H121" t="s">
        <v>1809</v>
      </c>
      <c r="J121" t="s">
        <v>1672</v>
      </c>
      <c r="K121" t="s">
        <v>1797</v>
      </c>
      <c r="L121" t="str">
        <f t="shared" si="2"/>
        <v>cvm!$U$134#</v>
      </c>
      <c r="N121" t="s">
        <v>1657</v>
      </c>
      <c r="O121" t="s">
        <v>1633</v>
      </c>
      <c r="P121">
        <v>32</v>
      </c>
      <c r="Q121" t="str">
        <f t="shared" si="3"/>
        <v>cvm!$BC$133#</v>
      </c>
      <c r="S121" t="str">
        <v>新加坡</v>
      </c>
      <c r="T121" t="str">
        <v>计算网络增强型 CN3</v>
      </c>
      <c r="U121" cm="1">
        <f t="array" ref="U121:Y121">TRANSPOSE(_xlfn.UNIQUE(_xlfn._xlws.FILTER(cvm[CPU(核)],(cvm[地域]=S121)*(cvm[机型]=T121))))</f>
        <v>4</v>
      </c>
      <c r="V121">
        <v>8</v>
      </c>
      <c r="W121">
        <v>16</v>
      </c>
      <c r="X121">
        <v>32</v>
      </c>
      <c r="Y121">
        <v>48</v>
      </c>
      <c r="AZ121" t="str">
        <v>新加坡</v>
      </c>
      <c r="BA121" t="str">
        <v>内存型 M5</v>
      </c>
      <c r="BB121">
        <v>24</v>
      </c>
      <c r="BC121" cm="1">
        <f t="array" ref="BC121">TRANSPOSE(_xlfn._xlws.FILTER(cvm[内存(G)],(cvm[地域]=AZ121)*(cvm[机型]=BA121)*(cvm[CPU(核)]=BB121)))</f>
        <v>192</v>
      </c>
    </row>
    <row r="122" spans="1:55">
      <c r="A122" t="s">
        <v>1600</v>
      </c>
      <c r="B122" t="s">
        <v>1806</v>
      </c>
      <c r="C122">
        <v>4</v>
      </c>
      <c r="D122">
        <v>16</v>
      </c>
      <c r="E122" t="s">
        <v>1631</v>
      </c>
      <c r="F122">
        <v>552</v>
      </c>
      <c r="G122">
        <v>1</v>
      </c>
      <c r="H122" t="s">
        <v>1810</v>
      </c>
      <c r="J122" t="s">
        <v>1674</v>
      </c>
      <c r="K122" t="s">
        <v>1797</v>
      </c>
      <c r="L122" t="str">
        <f t="shared" si="2"/>
        <v>cvm!$U$135#</v>
      </c>
      <c r="N122" t="s">
        <v>1660</v>
      </c>
      <c r="O122" t="s">
        <v>1633</v>
      </c>
      <c r="P122">
        <v>1</v>
      </c>
      <c r="Q122" t="str">
        <f t="shared" si="3"/>
        <v>cvm!$BC$134#</v>
      </c>
      <c r="S122" t="str">
        <v>首尔</v>
      </c>
      <c r="T122" t="str">
        <v>计算网络增强型 CN3</v>
      </c>
      <c r="U122" cm="1">
        <f t="array" ref="U122:Y122">TRANSPOSE(_xlfn.UNIQUE(_xlfn._xlws.FILTER(cvm[CPU(核)],(cvm[地域]=S122)*(cvm[机型]=T122))))</f>
        <v>4</v>
      </c>
      <c r="V122">
        <v>8</v>
      </c>
      <c r="W122">
        <v>16</v>
      </c>
      <c r="X122">
        <v>32</v>
      </c>
      <c r="Y122">
        <v>48</v>
      </c>
      <c r="AZ122" t="str">
        <v>新加坡</v>
      </c>
      <c r="BA122" t="str">
        <v>内存型 M5</v>
      </c>
      <c r="BB122">
        <v>32</v>
      </c>
      <c r="BC122" cm="1">
        <f t="array" ref="BC122">TRANSPOSE(_xlfn._xlws.FILTER(cvm[内存(G)],(cvm[地域]=AZ122)*(cvm[机型]=BA122)*(cvm[CPU(核)]=BB122)))</f>
        <v>256</v>
      </c>
    </row>
    <row r="123" spans="1:55">
      <c r="A123" t="s">
        <v>1600</v>
      </c>
      <c r="B123" t="s">
        <v>1806</v>
      </c>
      <c r="C123">
        <v>8</v>
      </c>
      <c r="D123">
        <v>16</v>
      </c>
      <c r="E123" t="s">
        <v>1634</v>
      </c>
      <c r="F123">
        <v>736</v>
      </c>
      <c r="G123">
        <v>1</v>
      </c>
      <c r="H123" t="s">
        <v>1811</v>
      </c>
      <c r="J123" t="s">
        <v>1678</v>
      </c>
      <c r="K123" t="s">
        <v>1797</v>
      </c>
      <c r="L123" t="str">
        <f t="shared" si="2"/>
        <v>cvm!$U$136#</v>
      </c>
      <c r="N123" t="s">
        <v>1660</v>
      </c>
      <c r="O123" t="s">
        <v>1633</v>
      </c>
      <c r="P123">
        <v>2</v>
      </c>
      <c r="Q123" t="str">
        <f t="shared" si="3"/>
        <v>cvm!$BC$135#</v>
      </c>
      <c r="S123" t="str">
        <v>弗吉尼亚</v>
      </c>
      <c r="T123" t="str">
        <v>计算网络增强型 CN3</v>
      </c>
      <c r="U123" cm="1">
        <f t="array" ref="U123:Y123">TRANSPOSE(_xlfn.UNIQUE(_xlfn._xlws.FILTER(cvm[CPU(核)],(cvm[地域]=S123)*(cvm[机型]=T123))))</f>
        <v>4</v>
      </c>
      <c r="V123">
        <v>8</v>
      </c>
      <c r="W123">
        <v>16</v>
      </c>
      <c r="X123">
        <v>32</v>
      </c>
      <c r="Y123">
        <v>48</v>
      </c>
      <c r="AZ123" t="str">
        <v>新加坡</v>
      </c>
      <c r="BA123" t="str">
        <v>内存型 M5</v>
      </c>
      <c r="BB123">
        <v>42</v>
      </c>
      <c r="BC123" cm="1">
        <f t="array" ref="BC123">TRANSPOSE(_xlfn._xlws.FILTER(cvm[内存(G)],(cvm[地域]=AZ123)*(cvm[机型]=BA123)*(cvm[CPU(核)]=BB123)))</f>
        <v>350</v>
      </c>
    </row>
    <row r="124" spans="1:55">
      <c r="A124" t="s">
        <v>1600</v>
      </c>
      <c r="B124" t="s">
        <v>1806</v>
      </c>
      <c r="C124">
        <v>8</v>
      </c>
      <c r="D124">
        <v>32</v>
      </c>
      <c r="E124" t="s">
        <v>1636</v>
      </c>
      <c r="F124">
        <v>1104</v>
      </c>
      <c r="G124">
        <v>1</v>
      </c>
      <c r="H124" t="s">
        <v>1812</v>
      </c>
      <c r="J124" t="s">
        <v>1600</v>
      </c>
      <c r="K124" t="s">
        <v>1813</v>
      </c>
      <c r="L124" t="str">
        <f t="shared" si="2"/>
        <v>cvm!$U$137#</v>
      </c>
      <c r="N124" t="s">
        <v>1660</v>
      </c>
      <c r="O124" t="s">
        <v>1633</v>
      </c>
      <c r="P124">
        <v>4</v>
      </c>
      <c r="Q124" t="str">
        <f t="shared" si="3"/>
        <v>cvm!$BC$136#</v>
      </c>
      <c r="S124" t="str">
        <v>法兰克福</v>
      </c>
      <c r="T124" t="str">
        <v>计算网络增强型 CN3</v>
      </c>
      <c r="U124" cm="1">
        <f t="array" ref="U124:X124">TRANSPOSE(_xlfn.UNIQUE(_xlfn._xlws.FILTER(cvm[CPU(核)],(cvm[地域]=S124)*(cvm[机型]=T124))))</f>
        <v>4</v>
      </c>
      <c r="V124">
        <v>8</v>
      </c>
      <c r="W124">
        <v>16</v>
      </c>
      <c r="X124">
        <v>32</v>
      </c>
      <c r="AZ124" t="str">
        <v>新加坡</v>
      </c>
      <c r="BA124" t="str">
        <v>内存型 M5</v>
      </c>
      <c r="BB124">
        <v>64</v>
      </c>
      <c r="BC124" cm="1">
        <f t="array" ref="BC124">TRANSPOSE(_xlfn._xlws.FILTER(cvm[内存(G)],(cvm[地域]=AZ124)*(cvm[机型]=BA124)*(cvm[CPU(核)]=BB124)))</f>
        <v>512</v>
      </c>
    </row>
    <row r="125" spans="1:55">
      <c r="A125" t="s">
        <v>1600</v>
      </c>
      <c r="B125" t="s">
        <v>1806</v>
      </c>
      <c r="C125">
        <v>12</v>
      </c>
      <c r="D125">
        <v>24</v>
      </c>
      <c r="E125" t="s">
        <v>1814</v>
      </c>
      <c r="F125">
        <v>1104</v>
      </c>
      <c r="G125">
        <v>1</v>
      </c>
      <c r="H125" t="s">
        <v>1815</v>
      </c>
      <c r="J125" t="s">
        <v>73</v>
      </c>
      <c r="K125" t="s">
        <v>1813</v>
      </c>
      <c r="L125" t="str">
        <f t="shared" si="2"/>
        <v>cvm!$U$138#</v>
      </c>
      <c r="N125" t="s">
        <v>1660</v>
      </c>
      <c r="O125" t="s">
        <v>1633</v>
      </c>
      <c r="P125">
        <v>8</v>
      </c>
      <c r="Q125" t="str">
        <f t="shared" si="3"/>
        <v>cvm!$BC$137#</v>
      </c>
      <c r="S125" t="str">
        <v>广州</v>
      </c>
      <c r="T125" t="str">
        <v>高IO型 黑石物理服务器BMI5</v>
      </c>
      <c r="U125" cm="1">
        <f t="array" ref="U125">TRANSPOSE(_xlfn.UNIQUE(_xlfn._xlws.FILTER(cvm[CPU(核)],(cvm[地域]=S125)*(cvm[机型]=T125))))</f>
        <v>96</v>
      </c>
      <c r="AZ125" t="str">
        <v>新加坡</v>
      </c>
      <c r="BA125" t="str">
        <v>内存型 M5</v>
      </c>
      <c r="BB125">
        <v>84</v>
      </c>
      <c r="BC125" cm="1">
        <f t="array" ref="BC125">TRANSPOSE(_xlfn._xlws.FILTER(cvm[内存(G)],(cvm[地域]=AZ125)*(cvm[机型]=BA125)*(cvm[CPU(核)]=BB125)))</f>
        <v>700</v>
      </c>
    </row>
    <row r="126" spans="1:55">
      <c r="A126" t="s">
        <v>1600</v>
      </c>
      <c r="B126" t="s">
        <v>1806</v>
      </c>
      <c r="C126">
        <v>16</v>
      </c>
      <c r="D126">
        <v>32</v>
      </c>
      <c r="E126" t="s">
        <v>1639</v>
      </c>
      <c r="F126">
        <v>1472</v>
      </c>
      <c r="G126">
        <v>1</v>
      </c>
      <c r="H126" t="s">
        <v>1816</v>
      </c>
      <c r="J126" t="s">
        <v>1638</v>
      </c>
      <c r="K126" t="s">
        <v>1813</v>
      </c>
      <c r="L126" t="str">
        <f t="shared" si="2"/>
        <v>cvm!$U$139#</v>
      </c>
      <c r="N126" t="s">
        <v>1660</v>
      </c>
      <c r="O126" t="s">
        <v>1633</v>
      </c>
      <c r="P126">
        <v>12</v>
      </c>
      <c r="Q126" t="str">
        <f t="shared" si="3"/>
        <v>cvm!$BC$138#</v>
      </c>
      <c r="S126" t="str">
        <v>上海</v>
      </c>
      <c r="T126" t="str">
        <v>高IO型 黑石物理服务器BMI5</v>
      </c>
      <c r="U126" cm="1">
        <f t="array" ref="U126">TRANSPOSE(_xlfn.UNIQUE(_xlfn._xlws.FILTER(cvm[CPU(核)],(cvm[地域]=S126)*(cvm[机型]=T126))))</f>
        <v>96</v>
      </c>
      <c r="AZ126" t="str">
        <v>曼谷</v>
      </c>
      <c r="BA126" t="str">
        <v>内存型 M5</v>
      </c>
      <c r="BB126">
        <v>1</v>
      </c>
      <c r="BC126" cm="1">
        <f t="array" ref="BC126">TRANSPOSE(_xlfn._xlws.FILTER(cvm[内存(G)],(cvm[地域]=AZ126)*(cvm[机型]=BA126)*(cvm[CPU(核)]=BB126)))</f>
        <v>8</v>
      </c>
    </row>
    <row r="127" spans="1:55">
      <c r="A127" t="s">
        <v>1600</v>
      </c>
      <c r="B127" t="s">
        <v>1806</v>
      </c>
      <c r="C127">
        <v>16</v>
      </c>
      <c r="D127">
        <v>64</v>
      </c>
      <c r="E127" t="s">
        <v>1641</v>
      </c>
      <c r="F127">
        <v>2208</v>
      </c>
      <c r="G127">
        <v>1</v>
      </c>
      <c r="H127" t="s">
        <v>1817</v>
      </c>
      <c r="J127" t="s">
        <v>1603</v>
      </c>
      <c r="K127" t="s">
        <v>1813</v>
      </c>
      <c r="L127" t="str">
        <f t="shared" si="2"/>
        <v>cvm!$U$140#</v>
      </c>
      <c r="N127" t="s">
        <v>1660</v>
      </c>
      <c r="O127" t="s">
        <v>1633</v>
      </c>
      <c r="P127">
        <v>16</v>
      </c>
      <c r="Q127" t="str">
        <f t="shared" si="3"/>
        <v>cvm!$BC$139#</v>
      </c>
      <c r="S127" t="str">
        <v>南京</v>
      </c>
      <c r="T127" t="str">
        <v>高IO型 黑石物理服务器BMI5</v>
      </c>
      <c r="U127" cm="1">
        <f t="array" ref="U127">TRANSPOSE(_xlfn.UNIQUE(_xlfn._xlws.FILTER(cvm[CPU(核)],(cvm[地域]=S127)*(cvm[机型]=T127))))</f>
        <v>96</v>
      </c>
      <c r="AZ127" t="str">
        <v>曼谷</v>
      </c>
      <c r="BA127" t="str">
        <v>内存型 M5</v>
      </c>
      <c r="BB127">
        <v>2</v>
      </c>
      <c r="BC127" cm="1">
        <f t="array" ref="BC127">TRANSPOSE(_xlfn._xlws.FILTER(cvm[内存(G)],(cvm[地域]=AZ127)*(cvm[机型]=BA127)*(cvm[CPU(核)]=BB127)))</f>
        <v>16</v>
      </c>
    </row>
    <row r="128" spans="1:55">
      <c r="A128" t="s">
        <v>1600</v>
      </c>
      <c r="B128" t="s">
        <v>1806</v>
      </c>
      <c r="C128">
        <v>24</v>
      </c>
      <c r="D128">
        <v>48</v>
      </c>
      <c r="E128" t="s">
        <v>1718</v>
      </c>
      <c r="F128">
        <v>2208</v>
      </c>
      <c r="G128">
        <v>1</v>
      </c>
      <c r="H128" t="s">
        <v>1818</v>
      </c>
      <c r="J128" t="s">
        <v>1643</v>
      </c>
      <c r="K128" t="s">
        <v>1813</v>
      </c>
      <c r="L128" t="str">
        <f t="shared" si="2"/>
        <v>cvm!$U$141#</v>
      </c>
      <c r="N128" t="s">
        <v>1660</v>
      </c>
      <c r="O128" t="s">
        <v>1633</v>
      </c>
      <c r="P128">
        <v>24</v>
      </c>
      <c r="Q128" t="str">
        <f t="shared" si="3"/>
        <v>cvm!$BC$140#</v>
      </c>
      <c r="S128" t="str">
        <v>北京</v>
      </c>
      <c r="T128" t="str">
        <v>高IO型 黑石物理服务器BMI5</v>
      </c>
      <c r="U128" cm="1">
        <f t="array" ref="U128">TRANSPOSE(_xlfn.UNIQUE(_xlfn._xlws.FILTER(cvm[CPU(核)],(cvm[地域]=S128)*(cvm[机型]=T128))))</f>
        <v>96</v>
      </c>
      <c r="AZ128" t="str">
        <v>曼谷</v>
      </c>
      <c r="BA128" t="str">
        <v>内存型 M5</v>
      </c>
      <c r="BB128">
        <v>4</v>
      </c>
      <c r="BC128" cm="1">
        <f t="array" ref="BC128">TRANSPOSE(_xlfn._xlws.FILTER(cvm[内存(G)],(cvm[地域]=AZ128)*(cvm[机型]=BA128)*(cvm[CPU(核)]=BB128)))</f>
        <v>32</v>
      </c>
    </row>
    <row r="129" spans="1:55">
      <c r="A129" t="s">
        <v>1600</v>
      </c>
      <c r="B129" t="s">
        <v>1806</v>
      </c>
      <c r="C129">
        <v>24</v>
      </c>
      <c r="D129">
        <v>96</v>
      </c>
      <c r="E129" t="s">
        <v>1720</v>
      </c>
      <c r="F129">
        <v>3312</v>
      </c>
      <c r="G129">
        <v>1</v>
      </c>
      <c r="H129" t="s">
        <v>1819</v>
      </c>
      <c r="J129" t="s">
        <v>1688</v>
      </c>
      <c r="K129" t="s">
        <v>1813</v>
      </c>
      <c r="L129" t="str">
        <f t="shared" si="2"/>
        <v>cvm!$U$142#</v>
      </c>
      <c r="N129" t="s">
        <v>1660</v>
      </c>
      <c r="O129" t="s">
        <v>1633</v>
      </c>
      <c r="P129">
        <v>32</v>
      </c>
      <c r="Q129" t="str">
        <f t="shared" si="3"/>
        <v>cvm!$BC$141#</v>
      </c>
      <c r="S129" t="str">
        <v>重庆</v>
      </c>
      <c r="T129" t="str">
        <v>高IO型 黑石物理服务器BMI5</v>
      </c>
      <c r="U129" cm="1">
        <f t="array" ref="U129">TRANSPOSE(_xlfn.UNIQUE(_xlfn._xlws.FILTER(cvm[CPU(核)],(cvm[地域]=S129)*(cvm[机型]=T129))))</f>
        <v>96</v>
      </c>
      <c r="AZ129" t="str">
        <v>曼谷</v>
      </c>
      <c r="BA129" t="str">
        <v>内存型 M5</v>
      </c>
      <c r="BB129">
        <v>8</v>
      </c>
      <c r="BC129" cm="1">
        <f t="array" ref="BC129">TRANSPOSE(_xlfn._xlws.FILTER(cvm[内存(G)],(cvm[地域]=AZ129)*(cvm[机型]=BA129)*(cvm[CPU(核)]=BB129)))</f>
        <v>64</v>
      </c>
    </row>
    <row r="130" spans="1:55">
      <c r="A130" t="s">
        <v>1600</v>
      </c>
      <c r="B130" t="s">
        <v>1806</v>
      </c>
      <c r="C130">
        <v>32</v>
      </c>
      <c r="D130">
        <v>64</v>
      </c>
      <c r="E130" t="s">
        <v>1644</v>
      </c>
      <c r="F130">
        <v>2944</v>
      </c>
      <c r="G130">
        <v>1</v>
      </c>
      <c r="H130" t="s">
        <v>1820</v>
      </c>
      <c r="J130" t="s">
        <v>1646</v>
      </c>
      <c r="K130" t="s">
        <v>1813</v>
      </c>
      <c r="L130" t="str">
        <f t="shared" si="2"/>
        <v>cvm!$U$143#</v>
      </c>
      <c r="N130" t="s">
        <v>1660</v>
      </c>
      <c r="O130" t="s">
        <v>1633</v>
      </c>
      <c r="P130">
        <v>64</v>
      </c>
      <c r="Q130" t="str">
        <f t="shared" si="3"/>
        <v>cvm!$BC$142#</v>
      </c>
      <c r="S130" t="str">
        <v>中国香港</v>
      </c>
      <c r="T130" t="str">
        <v>高IO型 黑石物理服务器BMI5</v>
      </c>
      <c r="U130" cm="1">
        <f t="array" ref="U130">TRANSPOSE(_xlfn.UNIQUE(_xlfn._xlws.FILTER(cvm[CPU(核)],(cvm[地域]=S130)*(cvm[机型]=T130))))</f>
        <v>96</v>
      </c>
      <c r="AZ130" t="str">
        <v>曼谷</v>
      </c>
      <c r="BA130" t="str">
        <v>内存型 M5</v>
      </c>
      <c r="BB130">
        <v>12</v>
      </c>
      <c r="BC130" cm="1">
        <f t="array" ref="BC130">TRANSPOSE(_xlfn._xlws.FILTER(cvm[内存(G)],(cvm[地域]=AZ130)*(cvm[机型]=BA130)*(cvm[CPU(核)]=BB130)))</f>
        <v>96</v>
      </c>
    </row>
    <row r="131" spans="1:55">
      <c r="A131" t="s">
        <v>1600</v>
      </c>
      <c r="B131" t="s">
        <v>1806</v>
      </c>
      <c r="C131">
        <v>32</v>
      </c>
      <c r="D131">
        <v>128</v>
      </c>
      <c r="E131" t="s">
        <v>1650</v>
      </c>
      <c r="F131">
        <v>4416</v>
      </c>
      <c r="G131">
        <v>1</v>
      </c>
      <c r="H131" t="s">
        <v>1821</v>
      </c>
      <c r="J131" t="s">
        <v>1672</v>
      </c>
      <c r="K131" t="s">
        <v>1813</v>
      </c>
      <c r="L131" t="str">
        <f t="shared" si="2"/>
        <v>cvm!$U$144#</v>
      </c>
      <c r="N131" t="s">
        <v>1660</v>
      </c>
      <c r="O131" t="s">
        <v>1633</v>
      </c>
      <c r="P131">
        <v>84</v>
      </c>
      <c r="Q131" t="str">
        <f t="shared" si="3"/>
        <v>cvm!$BC$143#</v>
      </c>
      <c r="S131" t="str">
        <v>新加坡</v>
      </c>
      <c r="T131" t="str">
        <v>高IO型 黑石物理服务器BMI5</v>
      </c>
      <c r="U131" cm="1">
        <f t="array" ref="U131">TRANSPOSE(_xlfn.UNIQUE(_xlfn._xlws.FILTER(cvm[CPU(核)],(cvm[地域]=S131)*(cvm[机型]=T131))))</f>
        <v>96</v>
      </c>
      <c r="AZ131" t="str">
        <v>曼谷</v>
      </c>
      <c r="BA131" t="str">
        <v>内存型 M5</v>
      </c>
      <c r="BB131">
        <v>16</v>
      </c>
      <c r="BC131" cm="1">
        <f t="array" ref="BC131">TRANSPOSE(_xlfn._xlws.FILTER(cvm[内存(G)],(cvm[地域]=AZ131)*(cvm[机型]=BA131)*(cvm[CPU(核)]=BB131)))</f>
        <v>128</v>
      </c>
    </row>
    <row r="132" spans="1:55">
      <c r="A132" t="s">
        <v>1600</v>
      </c>
      <c r="B132" t="s">
        <v>1806</v>
      </c>
      <c r="C132">
        <v>48</v>
      </c>
      <c r="D132">
        <v>96</v>
      </c>
      <c r="E132" t="s">
        <v>1655</v>
      </c>
      <c r="F132">
        <v>4416</v>
      </c>
      <c r="G132">
        <v>1</v>
      </c>
      <c r="H132" t="s">
        <v>1822</v>
      </c>
      <c r="J132" t="s">
        <v>1600</v>
      </c>
      <c r="K132" t="s">
        <v>1823</v>
      </c>
      <c r="L132" t="str">
        <f t="shared" si="2"/>
        <v>cvm!$U$145#</v>
      </c>
      <c r="N132" t="s">
        <v>1663</v>
      </c>
      <c r="O132" t="s">
        <v>1633</v>
      </c>
      <c r="P132">
        <v>1</v>
      </c>
      <c r="Q132" t="str">
        <f t="shared" si="3"/>
        <v>cvm!$BC$144#</v>
      </c>
      <c r="S132" t="str">
        <v>曼谷</v>
      </c>
      <c r="T132" t="str">
        <v>高IO型 黑石物理服务器BMI5</v>
      </c>
      <c r="U132" cm="1">
        <f t="array" ref="U132">TRANSPOSE(_xlfn.UNIQUE(_xlfn._xlws.FILTER(cvm[CPU(核)],(cvm[地域]=S132)*(cvm[机型]=T132))))</f>
        <v>96</v>
      </c>
      <c r="AZ132" t="str">
        <v>曼谷</v>
      </c>
      <c r="BA132" t="str">
        <v>内存型 M5</v>
      </c>
      <c r="BB132">
        <v>24</v>
      </c>
      <c r="BC132" cm="1">
        <f t="array" ref="BC132">TRANSPOSE(_xlfn._xlws.FILTER(cvm[内存(G)],(cvm[地域]=AZ132)*(cvm[机型]=BA132)*(cvm[CPU(核)]=BB132)))</f>
        <v>192</v>
      </c>
    </row>
    <row r="133" spans="1:55">
      <c r="A133" t="s">
        <v>1600</v>
      </c>
      <c r="B133" t="s">
        <v>1806</v>
      </c>
      <c r="C133">
        <v>48</v>
      </c>
      <c r="D133">
        <v>192</v>
      </c>
      <c r="E133" t="s">
        <v>1658</v>
      </c>
      <c r="F133">
        <v>6624</v>
      </c>
      <c r="G133">
        <v>1</v>
      </c>
      <c r="H133" t="s">
        <v>1824</v>
      </c>
      <c r="J133" t="s">
        <v>73</v>
      </c>
      <c r="K133" t="s">
        <v>1823</v>
      </c>
      <c r="L133" t="str">
        <f t="shared" si="2"/>
        <v>cvm!$U$146#</v>
      </c>
      <c r="N133" t="s">
        <v>1663</v>
      </c>
      <c r="O133" t="s">
        <v>1633</v>
      </c>
      <c r="P133">
        <v>2</v>
      </c>
      <c r="Q133" t="str">
        <f t="shared" si="3"/>
        <v>cvm!$BC$145#</v>
      </c>
      <c r="S133" t="str">
        <v>首尔</v>
      </c>
      <c r="T133" t="str">
        <v>高IO型 黑石物理服务器BMI5</v>
      </c>
      <c r="U133" cm="1">
        <f t="array" ref="U133">TRANSPOSE(_xlfn.UNIQUE(_xlfn._xlws.FILTER(cvm[CPU(核)],(cvm[地域]=S133)*(cvm[机型]=T133))))</f>
        <v>96</v>
      </c>
      <c r="AZ133" t="str">
        <v>曼谷</v>
      </c>
      <c r="BA133" t="str">
        <v>内存型 M5</v>
      </c>
      <c r="BB133">
        <v>32</v>
      </c>
      <c r="BC133" cm="1">
        <f t="array" ref="BC133">TRANSPOSE(_xlfn._xlws.FILTER(cvm[内存(G)],(cvm[地域]=AZ133)*(cvm[机型]=BA133)*(cvm[CPU(核)]=BB133)))</f>
        <v>256</v>
      </c>
    </row>
    <row r="134" spans="1:55">
      <c r="A134" t="s">
        <v>1600</v>
      </c>
      <c r="B134" t="s">
        <v>1806</v>
      </c>
      <c r="C134">
        <v>64</v>
      </c>
      <c r="D134">
        <v>128</v>
      </c>
      <c r="E134" t="s">
        <v>1692</v>
      </c>
      <c r="F134">
        <v>5888</v>
      </c>
      <c r="G134">
        <v>1</v>
      </c>
      <c r="H134" t="s">
        <v>1825</v>
      </c>
      <c r="J134" t="s">
        <v>1638</v>
      </c>
      <c r="K134" t="s">
        <v>1823</v>
      </c>
      <c r="L134" t="str">
        <f t="shared" ref="L134:L197" si="4">"cvm!"&amp;ADDRESS(ROW(U147),COLUMN(U147))&amp;"#"</f>
        <v>cvm!$U$147#</v>
      </c>
      <c r="N134" t="s">
        <v>1663</v>
      </c>
      <c r="O134" t="s">
        <v>1633</v>
      </c>
      <c r="P134">
        <v>4</v>
      </c>
      <c r="Q134" t="str">
        <f t="shared" ref="Q134:Q197" si="5">"cvm!"&amp;ADDRESS(ROW(BC146),COLUMN(BC146))&amp;"#"</f>
        <v>cvm!$BC$146#</v>
      </c>
      <c r="S134" t="str">
        <v>硅谷</v>
      </c>
      <c r="T134" t="str">
        <v>高IO型 黑石物理服务器BMI5</v>
      </c>
      <c r="U134" cm="1">
        <f t="array" ref="U134">TRANSPOSE(_xlfn.UNIQUE(_xlfn._xlws.FILTER(cvm[CPU(核)],(cvm[地域]=S134)*(cvm[机型]=T134))))</f>
        <v>96</v>
      </c>
      <c r="AZ134" t="str">
        <v>雅加达</v>
      </c>
      <c r="BA134" t="str">
        <v>内存型 M5</v>
      </c>
      <c r="BB134">
        <v>1</v>
      </c>
      <c r="BC134" cm="1">
        <f t="array" ref="BC134">TRANSPOSE(_xlfn._xlws.FILTER(cvm[内存(G)],(cvm[地域]=AZ134)*(cvm[机型]=BA134)*(cvm[CPU(核)]=BB134)))</f>
        <v>8</v>
      </c>
    </row>
    <row r="135" spans="1:55">
      <c r="A135" t="s">
        <v>1600</v>
      </c>
      <c r="B135" t="s">
        <v>1806</v>
      </c>
      <c r="C135">
        <v>64</v>
      </c>
      <c r="D135">
        <v>256</v>
      </c>
      <c r="E135" t="s">
        <v>1664</v>
      </c>
      <c r="F135">
        <v>8832</v>
      </c>
      <c r="G135">
        <v>1</v>
      </c>
      <c r="H135" t="s">
        <v>1826</v>
      </c>
      <c r="J135" t="s">
        <v>1603</v>
      </c>
      <c r="K135" t="s">
        <v>1823</v>
      </c>
      <c r="L135" t="str">
        <f t="shared" si="4"/>
        <v>cvm!$U$148#</v>
      </c>
      <c r="N135" t="s">
        <v>1663</v>
      </c>
      <c r="O135" t="s">
        <v>1633</v>
      </c>
      <c r="P135">
        <v>8</v>
      </c>
      <c r="Q135" t="str">
        <f t="shared" si="5"/>
        <v>cvm!$BC$147#</v>
      </c>
      <c r="S135" t="str">
        <v>弗吉尼亚</v>
      </c>
      <c r="T135" t="str">
        <v>高IO型 黑石物理服务器BMI5</v>
      </c>
      <c r="U135" cm="1">
        <f t="array" ref="U135">TRANSPOSE(_xlfn.UNIQUE(_xlfn._xlws.FILTER(cvm[CPU(核)],(cvm[地域]=S135)*(cvm[机型]=T135))))</f>
        <v>96</v>
      </c>
      <c r="AZ135" t="str">
        <v>雅加达</v>
      </c>
      <c r="BA135" t="str">
        <v>内存型 M5</v>
      </c>
      <c r="BB135">
        <v>2</v>
      </c>
      <c r="BC135" cm="1">
        <f t="array" ref="BC135">TRANSPOSE(_xlfn._xlws.FILTER(cvm[内存(G)],(cvm[地域]=AZ135)*(cvm[机型]=BA135)*(cvm[CPU(核)]=BB135)))</f>
        <v>16</v>
      </c>
    </row>
    <row r="136" spans="1:55">
      <c r="A136" t="s">
        <v>1600</v>
      </c>
      <c r="B136" t="s">
        <v>1806</v>
      </c>
      <c r="C136">
        <v>72</v>
      </c>
      <c r="D136">
        <v>288</v>
      </c>
      <c r="E136" t="s">
        <v>1804</v>
      </c>
      <c r="F136">
        <v>9936</v>
      </c>
      <c r="G136">
        <v>1</v>
      </c>
      <c r="H136" t="s">
        <v>1827</v>
      </c>
      <c r="J136" t="s">
        <v>1643</v>
      </c>
      <c r="K136" t="s">
        <v>1823</v>
      </c>
      <c r="L136" t="str">
        <f t="shared" si="4"/>
        <v>cvm!$U$149#</v>
      </c>
      <c r="N136" t="s">
        <v>1663</v>
      </c>
      <c r="O136" t="s">
        <v>1633</v>
      </c>
      <c r="P136">
        <v>12</v>
      </c>
      <c r="Q136" t="str">
        <f t="shared" si="5"/>
        <v>cvm!$BC$148#</v>
      </c>
      <c r="S136" t="str">
        <v>莫斯科</v>
      </c>
      <c r="T136" t="str">
        <v>高IO型 黑石物理服务器BMI5</v>
      </c>
      <c r="U136" cm="1">
        <f t="array" ref="U136">TRANSPOSE(_xlfn.UNIQUE(_xlfn._xlws.FILTER(cvm[CPU(核)],(cvm[地域]=S136)*(cvm[机型]=T136))))</f>
        <v>96</v>
      </c>
      <c r="AZ136" t="str">
        <v>雅加达</v>
      </c>
      <c r="BA136" t="str">
        <v>内存型 M5</v>
      </c>
      <c r="BB136">
        <v>4</v>
      </c>
      <c r="BC136" cm="1">
        <f t="array" ref="BC136">TRANSPOSE(_xlfn._xlws.FILTER(cvm[内存(G)],(cvm[地域]=AZ136)*(cvm[机型]=BA136)*(cvm[CPU(核)]=BB136)))</f>
        <v>32</v>
      </c>
    </row>
    <row r="137" spans="1:55">
      <c r="A137" t="s">
        <v>1600</v>
      </c>
      <c r="B137" t="s">
        <v>1828</v>
      </c>
      <c r="C137">
        <v>1</v>
      </c>
      <c r="D137">
        <v>1</v>
      </c>
      <c r="E137" t="s">
        <v>1617</v>
      </c>
      <c r="F137">
        <v>57</v>
      </c>
      <c r="G137">
        <v>1</v>
      </c>
      <c r="H137" t="s">
        <v>1829</v>
      </c>
      <c r="J137" t="s">
        <v>1688</v>
      </c>
      <c r="K137" t="s">
        <v>1823</v>
      </c>
      <c r="L137" t="str">
        <f t="shared" si="4"/>
        <v>cvm!$U$150#</v>
      </c>
      <c r="N137" t="s">
        <v>1663</v>
      </c>
      <c r="O137" t="s">
        <v>1633</v>
      </c>
      <c r="P137">
        <v>16</v>
      </c>
      <c r="Q137" t="str">
        <f t="shared" si="5"/>
        <v>cvm!$BC$149#</v>
      </c>
      <c r="S137" t="str">
        <v>广州</v>
      </c>
      <c r="T137" t="str">
        <v>高IO型 IT5</v>
      </c>
      <c r="U137" cm="1">
        <f t="array" ref="U137:X137">TRANSPOSE(_xlfn.UNIQUE(_xlfn._xlws.FILTER(cvm[CPU(核)],(cvm[地域]=S137)*(cvm[机型]=T137))))</f>
        <v>16</v>
      </c>
      <c r="V137">
        <v>32</v>
      </c>
      <c r="W137">
        <v>64</v>
      </c>
      <c r="X137">
        <v>84</v>
      </c>
      <c r="AZ137" t="str">
        <v>雅加达</v>
      </c>
      <c r="BA137" t="str">
        <v>内存型 M5</v>
      </c>
      <c r="BB137">
        <v>8</v>
      </c>
      <c r="BC137" cm="1">
        <f t="array" ref="BC137">TRANSPOSE(_xlfn._xlws.FILTER(cvm[内存(G)],(cvm[地域]=AZ137)*(cvm[机型]=BA137)*(cvm[CPU(核)]=BB137)))</f>
        <v>64</v>
      </c>
    </row>
    <row r="138" spans="1:55">
      <c r="A138" t="s">
        <v>1600</v>
      </c>
      <c r="B138" t="s">
        <v>1828</v>
      </c>
      <c r="C138">
        <v>1</v>
      </c>
      <c r="D138">
        <v>2</v>
      </c>
      <c r="E138" t="s">
        <v>1620</v>
      </c>
      <c r="F138">
        <v>83.6</v>
      </c>
      <c r="G138">
        <v>1</v>
      </c>
      <c r="H138" t="s">
        <v>1830</v>
      </c>
      <c r="J138" t="s">
        <v>1600</v>
      </c>
      <c r="K138" t="s">
        <v>1831</v>
      </c>
      <c r="L138" t="str">
        <f t="shared" si="4"/>
        <v>cvm!$U$151#</v>
      </c>
      <c r="N138" t="s">
        <v>1663</v>
      </c>
      <c r="O138" t="s">
        <v>1633</v>
      </c>
      <c r="P138">
        <v>24</v>
      </c>
      <c r="Q138" t="str">
        <f t="shared" si="5"/>
        <v>cvm!$BC$150#</v>
      </c>
      <c r="S138" t="str">
        <v>上海</v>
      </c>
      <c r="T138" t="str">
        <v>高IO型 IT5</v>
      </c>
      <c r="U138" cm="1">
        <f t="array" ref="U138:X138">TRANSPOSE(_xlfn.UNIQUE(_xlfn._xlws.FILTER(cvm[CPU(核)],(cvm[地域]=S138)*(cvm[机型]=T138))))</f>
        <v>16</v>
      </c>
      <c r="V138">
        <v>32</v>
      </c>
      <c r="W138">
        <v>64</v>
      </c>
      <c r="X138">
        <v>84</v>
      </c>
      <c r="AZ138" t="str">
        <v>雅加达</v>
      </c>
      <c r="BA138" t="str">
        <v>内存型 M5</v>
      </c>
      <c r="BB138">
        <v>12</v>
      </c>
      <c r="BC138" cm="1">
        <f t="array" ref="BC138">TRANSPOSE(_xlfn._xlws.FILTER(cvm[内存(G)],(cvm[地域]=AZ138)*(cvm[机型]=BA138)*(cvm[CPU(核)]=BB138)))</f>
        <v>96</v>
      </c>
    </row>
    <row r="139" spans="1:55">
      <c r="A139" t="s">
        <v>1600</v>
      </c>
      <c r="B139" t="s">
        <v>1828</v>
      </c>
      <c r="C139">
        <v>1</v>
      </c>
      <c r="D139">
        <v>4</v>
      </c>
      <c r="E139" t="s">
        <v>1622</v>
      </c>
      <c r="F139">
        <v>136.5</v>
      </c>
      <c r="G139">
        <v>1</v>
      </c>
      <c r="H139" t="s">
        <v>1832</v>
      </c>
      <c r="J139" t="s">
        <v>73</v>
      </c>
      <c r="K139" t="s">
        <v>1831</v>
      </c>
      <c r="L139" t="str">
        <f t="shared" si="4"/>
        <v>cvm!$U$152#</v>
      </c>
      <c r="N139" t="s">
        <v>1663</v>
      </c>
      <c r="O139" t="s">
        <v>1633</v>
      </c>
      <c r="P139">
        <v>32</v>
      </c>
      <c r="Q139" t="str">
        <f t="shared" si="5"/>
        <v>cvm!$BC$151#</v>
      </c>
      <c r="S139" t="str">
        <v>南京</v>
      </c>
      <c r="T139" t="str">
        <v>高IO型 IT5</v>
      </c>
      <c r="U139" cm="1">
        <f t="array" ref="U139:X139">TRANSPOSE(_xlfn.UNIQUE(_xlfn._xlws.FILTER(cvm[CPU(核)],(cvm[地域]=S139)*(cvm[机型]=T139))))</f>
        <v>16</v>
      </c>
      <c r="V139">
        <v>32</v>
      </c>
      <c r="W139">
        <v>64</v>
      </c>
      <c r="X139">
        <v>84</v>
      </c>
      <c r="AZ139" t="str">
        <v>雅加达</v>
      </c>
      <c r="BA139" t="str">
        <v>内存型 M5</v>
      </c>
      <c r="BB139">
        <v>16</v>
      </c>
      <c r="BC139" cm="1">
        <f t="array" ref="BC139">TRANSPOSE(_xlfn._xlws.FILTER(cvm[内存(G)],(cvm[地域]=AZ139)*(cvm[机型]=BA139)*(cvm[CPU(核)]=BB139)))</f>
        <v>128</v>
      </c>
    </row>
    <row r="140" spans="1:55">
      <c r="A140" t="s">
        <v>1600</v>
      </c>
      <c r="B140" t="s">
        <v>1828</v>
      </c>
      <c r="C140">
        <v>2</v>
      </c>
      <c r="D140">
        <v>4</v>
      </c>
      <c r="E140" t="s">
        <v>1624</v>
      </c>
      <c r="F140">
        <v>180</v>
      </c>
      <c r="G140">
        <v>1</v>
      </c>
      <c r="H140" t="s">
        <v>1833</v>
      </c>
      <c r="J140" t="s">
        <v>1603</v>
      </c>
      <c r="K140" t="s">
        <v>1831</v>
      </c>
      <c r="L140" t="str">
        <f t="shared" si="4"/>
        <v>cvm!$U$153#</v>
      </c>
      <c r="N140" t="s">
        <v>1666</v>
      </c>
      <c r="O140" t="s">
        <v>1633</v>
      </c>
      <c r="P140">
        <v>1</v>
      </c>
      <c r="Q140" t="str">
        <f t="shared" si="5"/>
        <v>cvm!$BC$152#</v>
      </c>
      <c r="S140" t="str">
        <v>北京</v>
      </c>
      <c r="T140" t="str">
        <v>高IO型 IT5</v>
      </c>
      <c r="U140" cm="1">
        <f t="array" ref="U140:W140">TRANSPOSE(_xlfn.UNIQUE(_xlfn._xlws.FILTER(cvm[CPU(核)],(cvm[地域]=S140)*(cvm[机型]=T140))))</f>
        <v>16</v>
      </c>
      <c r="V140">
        <v>32</v>
      </c>
      <c r="W140">
        <v>64</v>
      </c>
      <c r="AZ140" t="str">
        <v>雅加达</v>
      </c>
      <c r="BA140" t="str">
        <v>内存型 M5</v>
      </c>
      <c r="BB140">
        <v>24</v>
      </c>
      <c r="BC140" cm="1">
        <f t="array" ref="BC140">TRANSPOSE(_xlfn._xlws.FILTER(cvm[内存(G)],(cvm[地域]=AZ140)*(cvm[机型]=BA140)*(cvm[CPU(核)]=BB140)))</f>
        <v>192</v>
      </c>
    </row>
    <row r="141" spans="1:55">
      <c r="A141" t="s">
        <v>1600</v>
      </c>
      <c r="B141" t="s">
        <v>1828</v>
      </c>
      <c r="C141">
        <v>2</v>
      </c>
      <c r="D141">
        <v>8</v>
      </c>
      <c r="E141" t="s">
        <v>1627</v>
      </c>
      <c r="F141">
        <v>273</v>
      </c>
      <c r="G141">
        <v>1</v>
      </c>
      <c r="H141" t="s">
        <v>1834</v>
      </c>
      <c r="J141" t="s">
        <v>73</v>
      </c>
      <c r="K141" t="s">
        <v>1835</v>
      </c>
      <c r="L141" t="str">
        <f t="shared" si="4"/>
        <v>cvm!$U$154#</v>
      </c>
      <c r="N141" t="s">
        <v>1666</v>
      </c>
      <c r="O141" t="s">
        <v>1633</v>
      </c>
      <c r="P141">
        <v>2</v>
      </c>
      <c r="Q141" t="str">
        <f t="shared" si="5"/>
        <v>cvm!$BC$153#</v>
      </c>
      <c r="S141" t="str">
        <v>成都</v>
      </c>
      <c r="T141" t="str">
        <v>高IO型 IT5</v>
      </c>
      <c r="U141" cm="1">
        <f t="array" ref="U141:X141">TRANSPOSE(_xlfn.UNIQUE(_xlfn._xlws.FILTER(cvm[CPU(核)],(cvm[地域]=S141)*(cvm[机型]=T141))))</f>
        <v>16</v>
      </c>
      <c r="V141">
        <v>32</v>
      </c>
      <c r="W141">
        <v>64</v>
      </c>
      <c r="X141">
        <v>84</v>
      </c>
      <c r="AZ141" t="str">
        <v>雅加达</v>
      </c>
      <c r="BA141" t="str">
        <v>内存型 M5</v>
      </c>
      <c r="BB141">
        <v>32</v>
      </c>
      <c r="BC141" cm="1">
        <f t="array" ref="BC141">TRANSPOSE(_xlfn._xlws.FILTER(cvm[内存(G)],(cvm[地域]=AZ141)*(cvm[机型]=BA141)*(cvm[CPU(核)]=BB141)))</f>
        <v>256</v>
      </c>
    </row>
    <row r="142" spans="1:55">
      <c r="A142" t="s">
        <v>1600</v>
      </c>
      <c r="B142" t="s">
        <v>1828</v>
      </c>
      <c r="C142">
        <v>4</v>
      </c>
      <c r="D142">
        <v>8</v>
      </c>
      <c r="E142" t="s">
        <v>1629</v>
      </c>
      <c r="F142">
        <v>364</v>
      </c>
      <c r="G142">
        <v>1</v>
      </c>
      <c r="H142" t="s">
        <v>1836</v>
      </c>
      <c r="J142" t="s">
        <v>1638</v>
      </c>
      <c r="K142" t="s">
        <v>1835</v>
      </c>
      <c r="L142" t="str">
        <f t="shared" si="4"/>
        <v>cvm!$U$155#</v>
      </c>
      <c r="N142" t="s">
        <v>1666</v>
      </c>
      <c r="O142" t="s">
        <v>1633</v>
      </c>
      <c r="P142">
        <v>4</v>
      </c>
      <c r="Q142" t="str">
        <f t="shared" si="5"/>
        <v>cvm!$BC$154#</v>
      </c>
      <c r="S142" t="str">
        <v>重庆</v>
      </c>
      <c r="T142" t="str">
        <v>高IO型 IT5</v>
      </c>
      <c r="U142" cm="1">
        <f t="array" ref="U142:W142">TRANSPOSE(_xlfn.UNIQUE(_xlfn._xlws.FILTER(cvm[CPU(核)],(cvm[地域]=S142)*(cvm[机型]=T142))))</f>
        <v>16</v>
      </c>
      <c r="V142">
        <v>32</v>
      </c>
      <c r="W142">
        <v>64</v>
      </c>
      <c r="AZ142" t="str">
        <v>雅加达</v>
      </c>
      <c r="BA142" t="str">
        <v>内存型 M5</v>
      </c>
      <c r="BB142">
        <v>64</v>
      </c>
      <c r="BC142" cm="1">
        <f t="array" ref="BC142">TRANSPOSE(_xlfn._xlws.FILTER(cvm[内存(G)],(cvm[地域]=AZ142)*(cvm[机型]=BA142)*(cvm[CPU(核)]=BB142)))</f>
        <v>512</v>
      </c>
    </row>
    <row r="143" spans="1:55">
      <c r="A143" t="s">
        <v>1600</v>
      </c>
      <c r="B143" t="s">
        <v>1828</v>
      </c>
      <c r="C143">
        <v>4</v>
      </c>
      <c r="D143">
        <v>16</v>
      </c>
      <c r="E143" t="s">
        <v>1631</v>
      </c>
      <c r="F143">
        <v>546</v>
      </c>
      <c r="G143">
        <v>1</v>
      </c>
      <c r="H143" t="s">
        <v>1837</v>
      </c>
      <c r="J143" t="s">
        <v>1603</v>
      </c>
      <c r="K143" t="s">
        <v>1835</v>
      </c>
      <c r="L143" t="str">
        <f t="shared" si="4"/>
        <v>cvm!$U$156#</v>
      </c>
      <c r="N143" t="s">
        <v>1666</v>
      </c>
      <c r="O143" t="s">
        <v>1633</v>
      </c>
      <c r="P143">
        <v>8</v>
      </c>
      <c r="Q143" t="str">
        <f t="shared" si="5"/>
        <v>cvm!$BC$155#</v>
      </c>
      <c r="S143" t="str">
        <v>中国香港</v>
      </c>
      <c r="T143" t="str">
        <v>高IO型 IT5</v>
      </c>
      <c r="U143" cm="1">
        <f t="array" ref="U143:W143">TRANSPOSE(_xlfn.UNIQUE(_xlfn._xlws.FILTER(cvm[CPU(核)],(cvm[地域]=S143)*(cvm[机型]=T143))))</f>
        <v>16</v>
      </c>
      <c r="V143">
        <v>32</v>
      </c>
      <c r="W143">
        <v>64</v>
      </c>
      <c r="AZ143" t="str">
        <v>雅加达</v>
      </c>
      <c r="BA143" t="str">
        <v>内存型 M5</v>
      </c>
      <c r="BB143">
        <v>84</v>
      </c>
      <c r="BC143" cm="1">
        <f t="array" ref="BC143">TRANSPOSE(_xlfn._xlws.FILTER(cvm[内存(G)],(cvm[地域]=AZ143)*(cvm[机型]=BA143)*(cvm[CPU(核)]=BB143)))</f>
        <v>700</v>
      </c>
    </row>
    <row r="144" spans="1:55">
      <c r="A144" t="s">
        <v>1600</v>
      </c>
      <c r="B144" t="s">
        <v>1828</v>
      </c>
      <c r="C144">
        <v>8</v>
      </c>
      <c r="D144">
        <v>16</v>
      </c>
      <c r="E144" t="s">
        <v>1634</v>
      </c>
      <c r="F144">
        <v>728</v>
      </c>
      <c r="G144">
        <v>1</v>
      </c>
      <c r="H144" t="s">
        <v>1838</v>
      </c>
      <c r="J144" t="s">
        <v>1600</v>
      </c>
      <c r="K144" t="s">
        <v>1839</v>
      </c>
      <c r="L144" t="str">
        <f t="shared" si="4"/>
        <v>cvm!$U$157#</v>
      </c>
      <c r="N144" t="s">
        <v>1666</v>
      </c>
      <c r="O144" t="s">
        <v>1633</v>
      </c>
      <c r="P144">
        <v>12</v>
      </c>
      <c r="Q144" t="str">
        <f t="shared" si="5"/>
        <v>cvm!$BC$156#</v>
      </c>
      <c r="S144" t="str">
        <v>硅谷</v>
      </c>
      <c r="T144" t="str">
        <v>高IO型 IT5</v>
      </c>
      <c r="U144" cm="1">
        <f t="array" ref="U144:W144">TRANSPOSE(_xlfn.UNIQUE(_xlfn._xlws.FILTER(cvm[CPU(核)],(cvm[地域]=S144)*(cvm[机型]=T144))))</f>
        <v>16</v>
      </c>
      <c r="V144">
        <v>32</v>
      </c>
      <c r="W144">
        <v>64</v>
      </c>
      <c r="AZ144" t="str">
        <v>孟买</v>
      </c>
      <c r="BA144" t="str">
        <v>内存型 M5</v>
      </c>
      <c r="BB144">
        <v>1</v>
      </c>
      <c r="BC144" cm="1">
        <f t="array" ref="BC144">TRANSPOSE(_xlfn._xlws.FILTER(cvm[内存(G)],(cvm[地域]=AZ144)*(cvm[机型]=BA144)*(cvm[CPU(核)]=BB144)))</f>
        <v>8</v>
      </c>
    </row>
    <row r="145" spans="1:55">
      <c r="A145" t="s">
        <v>1600</v>
      </c>
      <c r="B145" t="s">
        <v>1828</v>
      </c>
      <c r="C145">
        <v>8</v>
      </c>
      <c r="D145">
        <v>32</v>
      </c>
      <c r="E145" t="s">
        <v>1636</v>
      </c>
      <c r="F145">
        <v>1092</v>
      </c>
      <c r="G145">
        <v>1</v>
      </c>
      <c r="H145" t="s">
        <v>1840</v>
      </c>
      <c r="J145" t="s">
        <v>73</v>
      </c>
      <c r="K145" t="s">
        <v>1839</v>
      </c>
      <c r="L145" t="str">
        <f t="shared" si="4"/>
        <v>cvm!$U$158#</v>
      </c>
      <c r="N145" t="s">
        <v>1666</v>
      </c>
      <c r="O145" t="s">
        <v>1633</v>
      </c>
      <c r="P145">
        <v>16</v>
      </c>
      <c r="Q145" t="str">
        <f t="shared" si="5"/>
        <v>cvm!$BC$157#</v>
      </c>
      <c r="S145" t="str">
        <v>广州</v>
      </c>
      <c r="T145" t="str">
        <v>高IO型 IT3</v>
      </c>
      <c r="U145" cm="1">
        <f t="array" ref="U145:W145">TRANSPOSE(_xlfn.UNIQUE(_xlfn._xlws.FILTER(cvm[CPU(核)],(cvm[地域]=S145)*(cvm[机型]=T145))))</f>
        <v>16</v>
      </c>
      <c r="V145">
        <v>32</v>
      </c>
      <c r="W145">
        <v>64</v>
      </c>
      <c r="AZ145" t="str">
        <v>孟买</v>
      </c>
      <c r="BA145" t="str">
        <v>内存型 M5</v>
      </c>
      <c r="BB145">
        <v>2</v>
      </c>
      <c r="BC145" cm="1">
        <f t="array" ref="BC145">TRANSPOSE(_xlfn._xlws.FILTER(cvm[内存(G)],(cvm[地域]=AZ145)*(cvm[机型]=BA145)*(cvm[CPU(核)]=BB145)))</f>
        <v>16</v>
      </c>
    </row>
    <row r="146" spans="1:55">
      <c r="A146" t="s">
        <v>1600</v>
      </c>
      <c r="B146" t="s">
        <v>1828</v>
      </c>
      <c r="C146">
        <v>12</v>
      </c>
      <c r="D146">
        <v>24</v>
      </c>
      <c r="E146" t="s">
        <v>1814</v>
      </c>
      <c r="F146">
        <v>1092</v>
      </c>
      <c r="G146">
        <v>1</v>
      </c>
      <c r="H146" t="s">
        <v>1841</v>
      </c>
      <c r="J146" t="s">
        <v>1638</v>
      </c>
      <c r="K146" t="s">
        <v>1839</v>
      </c>
      <c r="L146" t="str">
        <f t="shared" si="4"/>
        <v>cvm!$U$159#</v>
      </c>
      <c r="N146" t="s">
        <v>1666</v>
      </c>
      <c r="O146" t="s">
        <v>1633</v>
      </c>
      <c r="P146">
        <v>24</v>
      </c>
      <c r="Q146" t="str">
        <f t="shared" si="5"/>
        <v>cvm!$BC$158#</v>
      </c>
      <c r="S146" t="str">
        <v>上海</v>
      </c>
      <c r="T146" t="str">
        <v>高IO型 IT3</v>
      </c>
      <c r="U146" cm="1">
        <f t="array" ref="U146:W146">TRANSPOSE(_xlfn.UNIQUE(_xlfn._xlws.FILTER(cvm[CPU(核)],(cvm[地域]=S146)*(cvm[机型]=T146))))</f>
        <v>16</v>
      </c>
      <c r="V146">
        <v>32</v>
      </c>
      <c r="W146">
        <v>64</v>
      </c>
      <c r="AZ146" t="str">
        <v>孟买</v>
      </c>
      <c r="BA146" t="str">
        <v>内存型 M5</v>
      </c>
      <c r="BB146">
        <v>4</v>
      </c>
      <c r="BC146" cm="1">
        <f t="array" ref="BC146">TRANSPOSE(_xlfn._xlws.FILTER(cvm[内存(G)],(cvm[地域]=AZ146)*(cvm[机型]=BA146)*(cvm[CPU(核)]=BB146)))</f>
        <v>32</v>
      </c>
    </row>
    <row r="147" spans="1:55">
      <c r="A147" t="s">
        <v>1600</v>
      </c>
      <c r="B147" t="s">
        <v>1828</v>
      </c>
      <c r="C147">
        <v>12</v>
      </c>
      <c r="D147">
        <v>48</v>
      </c>
      <c r="E147" t="s">
        <v>1842</v>
      </c>
      <c r="F147">
        <v>1638</v>
      </c>
      <c r="G147">
        <v>1</v>
      </c>
      <c r="H147" t="s">
        <v>1843</v>
      </c>
      <c r="J147" t="s">
        <v>1603</v>
      </c>
      <c r="K147" t="s">
        <v>1839</v>
      </c>
      <c r="L147" t="str">
        <f t="shared" si="4"/>
        <v>cvm!$U$160#</v>
      </c>
      <c r="N147" t="s">
        <v>1666</v>
      </c>
      <c r="O147" t="s">
        <v>1633</v>
      </c>
      <c r="P147">
        <v>32</v>
      </c>
      <c r="Q147" t="str">
        <f t="shared" si="5"/>
        <v>cvm!$BC$159#</v>
      </c>
      <c r="S147" t="str">
        <v>南京</v>
      </c>
      <c r="T147" t="str">
        <v>高IO型 IT3</v>
      </c>
      <c r="U147" cm="1">
        <f t="array" ref="U147:W147">TRANSPOSE(_xlfn.UNIQUE(_xlfn._xlws.FILTER(cvm[CPU(核)],(cvm[地域]=S147)*(cvm[机型]=T147))))</f>
        <v>16</v>
      </c>
      <c r="V147">
        <v>32</v>
      </c>
      <c r="W147">
        <v>64</v>
      </c>
      <c r="AZ147" t="str">
        <v>孟买</v>
      </c>
      <c r="BA147" t="str">
        <v>内存型 M5</v>
      </c>
      <c r="BB147">
        <v>8</v>
      </c>
      <c r="BC147" cm="1">
        <f t="array" ref="BC147">TRANSPOSE(_xlfn._xlws.FILTER(cvm[内存(G)],(cvm[地域]=AZ147)*(cvm[机型]=BA147)*(cvm[CPU(核)]=BB147)))</f>
        <v>64</v>
      </c>
    </row>
    <row r="148" spans="1:55">
      <c r="A148" t="s">
        <v>1600</v>
      </c>
      <c r="B148" t="s">
        <v>1828</v>
      </c>
      <c r="C148">
        <v>16</v>
      </c>
      <c r="D148">
        <v>32</v>
      </c>
      <c r="E148" t="s">
        <v>1639</v>
      </c>
      <c r="F148">
        <v>1456</v>
      </c>
      <c r="G148">
        <v>1</v>
      </c>
      <c r="H148" t="s">
        <v>1844</v>
      </c>
      <c r="J148" t="s">
        <v>1688</v>
      </c>
      <c r="K148" t="s">
        <v>1839</v>
      </c>
      <c r="L148" t="str">
        <f t="shared" si="4"/>
        <v>cvm!$U$161#</v>
      </c>
      <c r="N148" t="s">
        <v>1666</v>
      </c>
      <c r="O148" t="s">
        <v>1633</v>
      </c>
      <c r="P148">
        <v>64</v>
      </c>
      <c r="Q148" t="str">
        <f t="shared" si="5"/>
        <v>cvm!$BC$160#</v>
      </c>
      <c r="S148" t="str">
        <v>北京</v>
      </c>
      <c r="T148" t="str">
        <v>高IO型 IT3</v>
      </c>
      <c r="U148" cm="1">
        <f t="array" ref="U148:X148">TRANSPOSE(_xlfn.UNIQUE(_xlfn._xlws.FILTER(cvm[CPU(核)],(cvm[地域]=S148)*(cvm[机型]=T148))))</f>
        <v>8</v>
      </c>
      <c r="V148">
        <v>16</v>
      </c>
      <c r="W148">
        <v>32</v>
      </c>
      <c r="X148">
        <v>64</v>
      </c>
      <c r="AZ148" t="str">
        <v>孟买</v>
      </c>
      <c r="BA148" t="str">
        <v>内存型 M5</v>
      </c>
      <c r="BB148">
        <v>12</v>
      </c>
      <c r="BC148" cm="1">
        <f t="array" ref="BC148">TRANSPOSE(_xlfn._xlws.FILTER(cvm[内存(G)],(cvm[地域]=AZ148)*(cvm[机型]=BA148)*(cvm[CPU(核)]=BB148)))</f>
        <v>96</v>
      </c>
    </row>
    <row r="149" spans="1:55">
      <c r="A149" t="s">
        <v>1600</v>
      </c>
      <c r="B149" t="s">
        <v>1828</v>
      </c>
      <c r="C149">
        <v>16</v>
      </c>
      <c r="D149">
        <v>64</v>
      </c>
      <c r="E149" t="s">
        <v>1641</v>
      </c>
      <c r="F149">
        <v>2184</v>
      </c>
      <c r="G149">
        <v>1</v>
      </c>
      <c r="H149" t="s">
        <v>1845</v>
      </c>
      <c r="J149" t="s">
        <v>1600</v>
      </c>
      <c r="K149" t="s">
        <v>1846</v>
      </c>
      <c r="L149" t="str">
        <f t="shared" si="4"/>
        <v>cvm!$U$162#</v>
      </c>
      <c r="N149" t="s">
        <v>1666</v>
      </c>
      <c r="O149" t="s">
        <v>1633</v>
      </c>
      <c r="P149">
        <v>84</v>
      </c>
      <c r="Q149" t="str">
        <f t="shared" si="5"/>
        <v>cvm!$BC$161#</v>
      </c>
      <c r="S149" t="str">
        <v>成都</v>
      </c>
      <c r="T149" t="str">
        <v>高IO型 IT3</v>
      </c>
      <c r="U149" cm="1">
        <f t="array" ref="U149:W149">TRANSPOSE(_xlfn.UNIQUE(_xlfn._xlws.FILTER(cvm[CPU(核)],(cvm[地域]=S149)*(cvm[机型]=T149))))</f>
        <v>16</v>
      </c>
      <c r="V149">
        <v>32</v>
      </c>
      <c r="W149">
        <v>64</v>
      </c>
      <c r="AZ149" t="str">
        <v>孟买</v>
      </c>
      <c r="BA149" t="str">
        <v>内存型 M5</v>
      </c>
      <c r="BB149">
        <v>16</v>
      </c>
      <c r="BC149" cm="1">
        <f t="array" ref="BC149">TRANSPOSE(_xlfn._xlws.FILTER(cvm[内存(G)],(cvm[地域]=AZ149)*(cvm[机型]=BA149)*(cvm[CPU(核)]=BB149)))</f>
        <v>128</v>
      </c>
    </row>
    <row r="150" spans="1:55">
      <c r="A150" t="s">
        <v>1600</v>
      </c>
      <c r="B150" t="s">
        <v>1828</v>
      </c>
      <c r="C150">
        <v>24</v>
      </c>
      <c r="D150">
        <v>48</v>
      </c>
      <c r="E150" t="s">
        <v>1718</v>
      </c>
      <c r="F150">
        <v>2184</v>
      </c>
      <c r="G150">
        <v>1</v>
      </c>
      <c r="H150" t="s">
        <v>1847</v>
      </c>
      <c r="J150" t="s">
        <v>73</v>
      </c>
      <c r="K150" t="s">
        <v>1846</v>
      </c>
      <c r="L150" t="str">
        <f t="shared" si="4"/>
        <v>cvm!$U$163#</v>
      </c>
      <c r="N150" t="s">
        <v>1669</v>
      </c>
      <c r="O150" t="s">
        <v>1633</v>
      </c>
      <c r="P150">
        <v>1</v>
      </c>
      <c r="Q150" t="str">
        <f t="shared" si="5"/>
        <v>cvm!$BC$162#</v>
      </c>
      <c r="S150" t="str">
        <v>重庆</v>
      </c>
      <c r="T150" t="str">
        <v>高IO型 IT3</v>
      </c>
      <c r="U150" cm="1">
        <f t="array" ref="U150:W150">TRANSPOSE(_xlfn.UNIQUE(_xlfn._xlws.FILTER(cvm[CPU(核)],(cvm[地域]=S150)*(cvm[机型]=T150))))</f>
        <v>16</v>
      </c>
      <c r="V150">
        <v>32</v>
      </c>
      <c r="W150">
        <v>64</v>
      </c>
      <c r="AZ150" t="str">
        <v>孟买</v>
      </c>
      <c r="BA150" t="str">
        <v>内存型 M5</v>
      </c>
      <c r="BB150">
        <v>24</v>
      </c>
      <c r="BC150" cm="1">
        <f t="array" ref="BC150">TRANSPOSE(_xlfn._xlws.FILTER(cvm[内存(G)],(cvm[地域]=AZ150)*(cvm[机型]=BA150)*(cvm[CPU(核)]=BB150)))</f>
        <v>192</v>
      </c>
    </row>
    <row r="151" spans="1:55">
      <c r="A151" t="s">
        <v>1600</v>
      </c>
      <c r="B151" t="s">
        <v>1828</v>
      </c>
      <c r="C151">
        <v>24</v>
      </c>
      <c r="D151">
        <v>96</v>
      </c>
      <c r="E151" t="s">
        <v>1720</v>
      </c>
      <c r="F151">
        <v>3276</v>
      </c>
      <c r="G151">
        <v>1</v>
      </c>
      <c r="H151" t="s">
        <v>1848</v>
      </c>
      <c r="J151" t="s">
        <v>1638</v>
      </c>
      <c r="K151" t="s">
        <v>1846</v>
      </c>
      <c r="L151" t="str">
        <f t="shared" si="4"/>
        <v>cvm!$U$164#</v>
      </c>
      <c r="N151" t="s">
        <v>1669</v>
      </c>
      <c r="O151" t="s">
        <v>1633</v>
      </c>
      <c r="P151">
        <v>2</v>
      </c>
      <c r="Q151" t="str">
        <f t="shared" si="5"/>
        <v>cvm!$BC$163#</v>
      </c>
      <c r="S151" t="str">
        <v>广州</v>
      </c>
      <c r="T151" t="str">
        <v>高IO型 I3</v>
      </c>
      <c r="U151" cm="1">
        <f t="array" ref="U151:Y151">TRANSPOSE(_xlfn.UNIQUE(_xlfn._xlws.FILTER(cvm[CPU(核)],(cvm[地域]=S151)*(cvm[机型]=T151))))</f>
        <v>8</v>
      </c>
      <c r="V151">
        <v>16</v>
      </c>
      <c r="W151">
        <v>24</v>
      </c>
      <c r="X151">
        <v>32</v>
      </c>
      <c r="Y151">
        <v>64</v>
      </c>
      <c r="AZ151" t="str">
        <v>孟买</v>
      </c>
      <c r="BA151" t="str">
        <v>内存型 M5</v>
      </c>
      <c r="BB151">
        <v>32</v>
      </c>
      <c r="BC151" cm="1">
        <f t="array" ref="BC151">TRANSPOSE(_xlfn._xlws.FILTER(cvm[内存(G)],(cvm[地域]=AZ151)*(cvm[机型]=BA151)*(cvm[CPU(核)]=BB151)))</f>
        <v>256</v>
      </c>
    </row>
    <row r="152" spans="1:55">
      <c r="A152" t="s">
        <v>1600</v>
      </c>
      <c r="B152" t="s">
        <v>1828</v>
      </c>
      <c r="C152">
        <v>32</v>
      </c>
      <c r="D152">
        <v>64</v>
      </c>
      <c r="E152" t="s">
        <v>1644</v>
      </c>
      <c r="F152">
        <v>2912</v>
      </c>
      <c r="G152">
        <v>1</v>
      </c>
      <c r="H152" t="s">
        <v>1849</v>
      </c>
      <c r="J152" t="s">
        <v>1603</v>
      </c>
      <c r="K152" t="s">
        <v>1846</v>
      </c>
      <c r="L152" t="str">
        <f t="shared" si="4"/>
        <v>cvm!$U$165#</v>
      </c>
      <c r="N152" t="s">
        <v>1669</v>
      </c>
      <c r="O152" t="s">
        <v>1633</v>
      </c>
      <c r="P152">
        <v>4</v>
      </c>
      <c r="Q152" t="str">
        <f t="shared" si="5"/>
        <v>cvm!$BC$164#</v>
      </c>
      <c r="S152" t="str">
        <v>上海</v>
      </c>
      <c r="T152" t="str">
        <v>高IO型 I3</v>
      </c>
      <c r="U152" cm="1">
        <f t="array" ref="U152:Z152">TRANSPOSE(_xlfn.UNIQUE(_xlfn._xlws.FILTER(cvm[CPU(核)],(cvm[地域]=S152)*(cvm[机型]=T152))))</f>
        <v>8</v>
      </c>
      <c r="V152">
        <v>16</v>
      </c>
      <c r="W152">
        <v>24</v>
      </c>
      <c r="X152">
        <v>32</v>
      </c>
      <c r="Y152">
        <v>64</v>
      </c>
      <c r="Z152">
        <v>76</v>
      </c>
      <c r="AZ152" t="str">
        <v>首尔</v>
      </c>
      <c r="BA152" t="str">
        <v>内存型 M5</v>
      </c>
      <c r="BB152">
        <v>1</v>
      </c>
      <c r="BC152" cm="1">
        <f t="array" ref="BC152">TRANSPOSE(_xlfn._xlws.FILTER(cvm[内存(G)],(cvm[地域]=AZ152)*(cvm[机型]=BA152)*(cvm[CPU(核)]=BB152)))</f>
        <v>8</v>
      </c>
    </row>
    <row r="153" spans="1:55">
      <c r="A153" t="s">
        <v>1600</v>
      </c>
      <c r="B153" t="s">
        <v>1828</v>
      </c>
      <c r="C153">
        <v>32</v>
      </c>
      <c r="D153">
        <v>128</v>
      </c>
      <c r="E153" t="s">
        <v>1650</v>
      </c>
      <c r="F153">
        <v>4368</v>
      </c>
      <c r="G153">
        <v>1</v>
      </c>
      <c r="H153" t="s">
        <v>1850</v>
      </c>
      <c r="J153" t="s">
        <v>1643</v>
      </c>
      <c r="K153" t="s">
        <v>1846</v>
      </c>
      <c r="L153" t="str">
        <f t="shared" si="4"/>
        <v>cvm!$U$166#</v>
      </c>
      <c r="N153" t="s">
        <v>1669</v>
      </c>
      <c r="O153" t="s">
        <v>1633</v>
      </c>
      <c r="P153">
        <v>8</v>
      </c>
      <c r="Q153" t="str">
        <f t="shared" si="5"/>
        <v>cvm!$BC$165#</v>
      </c>
      <c r="S153" t="str">
        <v>北京</v>
      </c>
      <c r="T153" t="str">
        <v>高IO型 I3</v>
      </c>
      <c r="U153" cm="1">
        <f t="array" ref="U153:Z153">TRANSPOSE(_xlfn.UNIQUE(_xlfn._xlws.FILTER(cvm[CPU(核)],(cvm[地域]=S153)*(cvm[机型]=T153))))</f>
        <v>8</v>
      </c>
      <c r="V153">
        <v>16</v>
      </c>
      <c r="W153">
        <v>24</v>
      </c>
      <c r="X153">
        <v>32</v>
      </c>
      <c r="Y153">
        <v>64</v>
      </c>
      <c r="Z153">
        <v>76</v>
      </c>
      <c r="AZ153" t="str">
        <v>首尔</v>
      </c>
      <c r="BA153" t="str">
        <v>内存型 M5</v>
      </c>
      <c r="BB153">
        <v>2</v>
      </c>
      <c r="BC153" cm="1">
        <f t="array" ref="BC153">TRANSPOSE(_xlfn._xlws.FILTER(cvm[内存(G)],(cvm[地域]=AZ153)*(cvm[机型]=BA153)*(cvm[CPU(核)]=BB153)))</f>
        <v>16</v>
      </c>
    </row>
    <row r="154" spans="1:55">
      <c r="A154" t="s">
        <v>1600</v>
      </c>
      <c r="B154" t="s">
        <v>1828</v>
      </c>
      <c r="C154">
        <v>48</v>
      </c>
      <c r="D154">
        <v>96</v>
      </c>
      <c r="E154" t="s">
        <v>1655</v>
      </c>
      <c r="F154">
        <v>4368</v>
      </c>
      <c r="G154">
        <v>1</v>
      </c>
      <c r="H154" t="s">
        <v>1851</v>
      </c>
      <c r="J154" t="s">
        <v>1688</v>
      </c>
      <c r="K154" t="s">
        <v>1846</v>
      </c>
      <c r="L154" t="str">
        <f t="shared" si="4"/>
        <v>cvm!$U$167#</v>
      </c>
      <c r="N154" t="s">
        <v>1669</v>
      </c>
      <c r="O154" t="s">
        <v>1633</v>
      </c>
      <c r="P154">
        <v>12</v>
      </c>
      <c r="Q154" t="str">
        <f t="shared" si="5"/>
        <v>cvm!$BC$166#</v>
      </c>
      <c r="S154" t="str">
        <v>上海</v>
      </c>
      <c r="T154" t="str">
        <v>大数据型 黑石物理服务器BMD3s</v>
      </c>
      <c r="U154" cm="1">
        <f t="array" ref="U154">TRANSPOSE(_xlfn.UNIQUE(_xlfn._xlws.FILTER(cvm[CPU(核)],(cvm[地域]=S154)*(cvm[机型]=T154))))</f>
        <v>96</v>
      </c>
      <c r="AZ154" t="str">
        <v>首尔</v>
      </c>
      <c r="BA154" t="str">
        <v>内存型 M5</v>
      </c>
      <c r="BB154">
        <v>4</v>
      </c>
      <c r="BC154" cm="1">
        <f t="array" ref="BC154">TRANSPOSE(_xlfn._xlws.FILTER(cvm[内存(G)],(cvm[地域]=AZ154)*(cvm[机型]=BA154)*(cvm[CPU(核)]=BB154)))</f>
        <v>32</v>
      </c>
    </row>
    <row r="155" spans="1:55">
      <c r="A155" t="s">
        <v>1600</v>
      </c>
      <c r="B155" t="s">
        <v>1828</v>
      </c>
      <c r="C155">
        <v>48</v>
      </c>
      <c r="D155">
        <v>192</v>
      </c>
      <c r="E155" t="s">
        <v>1658</v>
      </c>
      <c r="F155">
        <v>6552</v>
      </c>
      <c r="G155">
        <v>1</v>
      </c>
      <c r="H155" t="s">
        <v>1852</v>
      </c>
      <c r="J155" t="s">
        <v>1652</v>
      </c>
      <c r="K155" t="s">
        <v>1846</v>
      </c>
      <c r="L155" t="str">
        <f t="shared" si="4"/>
        <v>cvm!$U$168#</v>
      </c>
      <c r="N155" t="s">
        <v>1669</v>
      </c>
      <c r="O155" t="s">
        <v>1633</v>
      </c>
      <c r="P155">
        <v>16</v>
      </c>
      <c r="Q155" t="str">
        <f t="shared" si="5"/>
        <v>cvm!$BC$167#</v>
      </c>
      <c r="S155" t="str">
        <v>南京</v>
      </c>
      <c r="T155" t="str">
        <v>大数据型 黑石物理服务器BMD3s</v>
      </c>
      <c r="U155" cm="1">
        <f t="array" ref="U155">TRANSPOSE(_xlfn.UNIQUE(_xlfn._xlws.FILTER(cvm[CPU(核)],(cvm[地域]=S155)*(cvm[机型]=T155))))</f>
        <v>96</v>
      </c>
      <c r="AZ155" t="str">
        <v>首尔</v>
      </c>
      <c r="BA155" t="str">
        <v>内存型 M5</v>
      </c>
      <c r="BB155">
        <v>8</v>
      </c>
      <c r="BC155" cm="1">
        <f t="array" ref="BC155">TRANSPOSE(_xlfn._xlws.FILTER(cvm[内存(G)],(cvm[地域]=AZ155)*(cvm[机型]=BA155)*(cvm[CPU(核)]=BB155)))</f>
        <v>64</v>
      </c>
    </row>
    <row r="156" spans="1:55">
      <c r="A156" t="s">
        <v>1600</v>
      </c>
      <c r="B156" t="s">
        <v>1828</v>
      </c>
      <c r="C156">
        <v>64</v>
      </c>
      <c r="D156">
        <v>256</v>
      </c>
      <c r="E156" t="s">
        <v>1664</v>
      </c>
      <c r="F156">
        <v>8736</v>
      </c>
      <c r="G156">
        <v>1</v>
      </c>
      <c r="H156" t="s">
        <v>1853</v>
      </c>
      <c r="J156" t="s">
        <v>1600</v>
      </c>
      <c r="K156" t="s">
        <v>1854</v>
      </c>
      <c r="L156" t="str">
        <f t="shared" si="4"/>
        <v>cvm!$U$169#</v>
      </c>
      <c r="N156" t="s">
        <v>1669</v>
      </c>
      <c r="O156" t="s">
        <v>1633</v>
      </c>
      <c r="P156">
        <v>24</v>
      </c>
      <c r="Q156" t="str">
        <f t="shared" si="5"/>
        <v>cvm!$BC$168#</v>
      </c>
      <c r="S156" t="str">
        <v>北京</v>
      </c>
      <c r="T156" t="str">
        <v>大数据型 黑石物理服务器BMD3s</v>
      </c>
      <c r="U156" cm="1">
        <f t="array" ref="U156">TRANSPOSE(_xlfn.UNIQUE(_xlfn._xlws.FILTER(cvm[CPU(核)],(cvm[地域]=S156)*(cvm[机型]=T156))))</f>
        <v>96</v>
      </c>
      <c r="AZ156" t="str">
        <v>首尔</v>
      </c>
      <c r="BA156" t="str">
        <v>内存型 M5</v>
      </c>
      <c r="BB156">
        <v>12</v>
      </c>
      <c r="BC156" cm="1">
        <f t="array" ref="BC156">TRANSPOSE(_xlfn._xlws.FILTER(cvm[内存(G)],(cvm[地域]=AZ156)*(cvm[机型]=BA156)*(cvm[CPU(核)]=BB156)))</f>
        <v>96</v>
      </c>
    </row>
    <row r="157" spans="1:55">
      <c r="A157" t="s">
        <v>1600</v>
      </c>
      <c r="B157" t="s">
        <v>1828</v>
      </c>
      <c r="C157">
        <v>80</v>
      </c>
      <c r="D157">
        <v>320</v>
      </c>
      <c r="E157" t="s">
        <v>1760</v>
      </c>
      <c r="F157">
        <v>10920</v>
      </c>
      <c r="G157">
        <v>1</v>
      </c>
      <c r="H157" t="s">
        <v>1855</v>
      </c>
      <c r="J157" t="s">
        <v>73</v>
      </c>
      <c r="K157" t="s">
        <v>1854</v>
      </c>
      <c r="L157" t="str">
        <f t="shared" si="4"/>
        <v>cvm!$U$170#</v>
      </c>
      <c r="N157" t="s">
        <v>1669</v>
      </c>
      <c r="O157" t="s">
        <v>1633</v>
      </c>
      <c r="P157">
        <v>32</v>
      </c>
      <c r="Q157" t="str">
        <f t="shared" si="5"/>
        <v>cvm!$BC$169#</v>
      </c>
      <c r="S157" t="str">
        <v>广州</v>
      </c>
      <c r="T157" t="str">
        <v>大数据型 黑石物理服务器BMD2</v>
      </c>
      <c r="U157" cm="1">
        <f t="array" ref="U157">TRANSPOSE(_xlfn.UNIQUE(_xlfn._xlws.FILTER(cvm[CPU(核)],(cvm[地域]=S157)*(cvm[机型]=T157))))</f>
        <v>80</v>
      </c>
      <c r="AZ157" t="str">
        <v>首尔</v>
      </c>
      <c r="BA157" t="str">
        <v>内存型 M5</v>
      </c>
      <c r="BB157">
        <v>16</v>
      </c>
      <c r="BC157" cm="1">
        <f t="array" ref="BC157">TRANSPOSE(_xlfn._xlws.FILTER(cvm[内存(G)],(cvm[地域]=AZ157)*(cvm[机型]=BA157)*(cvm[CPU(核)]=BB157)))</f>
        <v>128</v>
      </c>
    </row>
    <row r="158" spans="1:55">
      <c r="A158" t="s">
        <v>1600</v>
      </c>
      <c r="B158" t="s">
        <v>1856</v>
      </c>
      <c r="C158">
        <v>1</v>
      </c>
      <c r="D158">
        <v>1</v>
      </c>
      <c r="E158" t="s">
        <v>1617</v>
      </c>
      <c r="F158">
        <v>32</v>
      </c>
      <c r="G158">
        <v>1</v>
      </c>
      <c r="H158" t="s">
        <v>1857</v>
      </c>
      <c r="J158" t="s">
        <v>1638</v>
      </c>
      <c r="K158" t="s">
        <v>1854</v>
      </c>
      <c r="L158" t="str">
        <f t="shared" si="4"/>
        <v>cvm!$U$171#</v>
      </c>
      <c r="N158" t="s">
        <v>1669</v>
      </c>
      <c r="O158" t="s">
        <v>1633</v>
      </c>
      <c r="P158">
        <v>64</v>
      </c>
      <c r="Q158" t="str">
        <f t="shared" si="5"/>
        <v>cvm!$BC$170#</v>
      </c>
      <c r="S158" t="str">
        <v>上海</v>
      </c>
      <c r="T158" t="str">
        <v>大数据型 黑石物理服务器BMD2</v>
      </c>
      <c r="U158" cm="1">
        <f t="array" ref="U158">TRANSPOSE(_xlfn.UNIQUE(_xlfn._xlws.FILTER(cvm[CPU(核)],(cvm[地域]=S158)*(cvm[机型]=T158))))</f>
        <v>80</v>
      </c>
      <c r="AZ158" t="str">
        <v>首尔</v>
      </c>
      <c r="BA158" t="str">
        <v>内存型 M5</v>
      </c>
      <c r="BB158">
        <v>24</v>
      </c>
      <c r="BC158" cm="1">
        <f t="array" ref="BC158">TRANSPOSE(_xlfn._xlws.FILTER(cvm[内存(G)],(cvm[地域]=AZ158)*(cvm[机型]=BA158)*(cvm[CPU(核)]=BB158)))</f>
        <v>192</v>
      </c>
    </row>
    <row r="159" spans="1:55">
      <c r="A159" t="s">
        <v>1600</v>
      </c>
      <c r="B159" t="s">
        <v>1856</v>
      </c>
      <c r="C159">
        <v>1</v>
      </c>
      <c r="D159">
        <v>2</v>
      </c>
      <c r="E159" t="s">
        <v>1620</v>
      </c>
      <c r="F159">
        <v>64</v>
      </c>
      <c r="G159">
        <v>1</v>
      </c>
      <c r="H159" t="s">
        <v>1858</v>
      </c>
      <c r="J159" t="s">
        <v>1603</v>
      </c>
      <c r="K159" t="s">
        <v>1854</v>
      </c>
      <c r="L159" t="str">
        <f t="shared" si="4"/>
        <v>cvm!$U$172#</v>
      </c>
      <c r="N159" t="s">
        <v>1669</v>
      </c>
      <c r="O159" t="s">
        <v>1633</v>
      </c>
      <c r="P159">
        <v>84</v>
      </c>
      <c r="Q159" t="str">
        <f t="shared" si="5"/>
        <v>cvm!$BC$171#</v>
      </c>
      <c r="S159" t="str">
        <v>南京</v>
      </c>
      <c r="T159" t="str">
        <v>大数据型 黑石物理服务器BMD2</v>
      </c>
      <c r="U159" cm="1">
        <f t="array" ref="U159">TRANSPOSE(_xlfn.UNIQUE(_xlfn._xlws.FILTER(cvm[CPU(核)],(cvm[地域]=S159)*(cvm[机型]=T159))))</f>
        <v>80</v>
      </c>
      <c r="AZ159" t="str">
        <v>首尔</v>
      </c>
      <c r="BA159" t="str">
        <v>内存型 M5</v>
      </c>
      <c r="BB159">
        <v>32</v>
      </c>
      <c r="BC159" cm="1">
        <f t="array" ref="BC159">TRANSPOSE(_xlfn._xlws.FILTER(cvm[内存(G)],(cvm[地域]=AZ159)*(cvm[机型]=BA159)*(cvm[CPU(核)]=BB159)))</f>
        <v>256</v>
      </c>
    </row>
    <row r="160" spans="1:55">
      <c r="A160" t="s">
        <v>1600</v>
      </c>
      <c r="B160" t="s">
        <v>1856</v>
      </c>
      <c r="C160">
        <v>1</v>
      </c>
      <c r="D160">
        <v>4</v>
      </c>
      <c r="E160" t="s">
        <v>1622</v>
      </c>
      <c r="F160">
        <v>96</v>
      </c>
      <c r="G160">
        <v>1</v>
      </c>
      <c r="H160" t="s">
        <v>1859</v>
      </c>
      <c r="J160" t="s">
        <v>1688</v>
      </c>
      <c r="K160" t="s">
        <v>1854</v>
      </c>
      <c r="L160" t="str">
        <f t="shared" si="4"/>
        <v>cvm!$U$173#</v>
      </c>
      <c r="N160" t="s">
        <v>1672</v>
      </c>
      <c r="O160" t="s">
        <v>1633</v>
      </c>
      <c r="P160">
        <v>1</v>
      </c>
      <c r="Q160" t="str">
        <f t="shared" si="5"/>
        <v>cvm!$BC$172#</v>
      </c>
      <c r="S160" t="str">
        <v>北京</v>
      </c>
      <c r="T160" t="str">
        <v>大数据型 黑石物理服务器BMD2</v>
      </c>
      <c r="U160" cm="1">
        <f t="array" ref="U160">TRANSPOSE(_xlfn.UNIQUE(_xlfn._xlws.FILTER(cvm[CPU(核)],(cvm[地域]=S160)*(cvm[机型]=T160))))</f>
        <v>80</v>
      </c>
      <c r="AZ160" t="str">
        <v>首尔</v>
      </c>
      <c r="BA160" t="str">
        <v>内存型 M5</v>
      </c>
      <c r="BB160">
        <v>64</v>
      </c>
      <c r="BC160" cm="1">
        <f t="array" ref="BC160">TRANSPOSE(_xlfn._xlws.FILTER(cvm[内存(G)],(cvm[地域]=AZ160)*(cvm[机型]=BA160)*(cvm[CPU(核)]=BB160)))</f>
        <v>512</v>
      </c>
    </row>
    <row r="161" spans="1:55">
      <c r="A161" t="s">
        <v>1600</v>
      </c>
      <c r="B161" t="s">
        <v>1856</v>
      </c>
      <c r="C161">
        <v>2</v>
      </c>
      <c r="D161">
        <v>4</v>
      </c>
      <c r="E161" t="s">
        <v>1624</v>
      </c>
      <c r="F161">
        <v>128</v>
      </c>
      <c r="G161">
        <v>1</v>
      </c>
      <c r="H161" t="s">
        <v>1860</v>
      </c>
      <c r="J161" t="s">
        <v>73</v>
      </c>
      <c r="K161" t="s">
        <v>1861</v>
      </c>
      <c r="L161" t="str">
        <f t="shared" si="4"/>
        <v>cvm!$U$174#</v>
      </c>
      <c r="N161" t="s">
        <v>1672</v>
      </c>
      <c r="O161" t="s">
        <v>1633</v>
      </c>
      <c r="P161">
        <v>2</v>
      </c>
      <c r="Q161" t="str">
        <f t="shared" si="5"/>
        <v>cvm!$BC$173#</v>
      </c>
      <c r="S161" t="str">
        <v>重庆</v>
      </c>
      <c r="T161" t="str">
        <v>大数据型 黑石物理服务器BMD2</v>
      </c>
      <c r="U161" cm="1">
        <f t="array" ref="U161">TRANSPOSE(_xlfn.UNIQUE(_xlfn._xlws.FILTER(cvm[CPU(核)],(cvm[地域]=S161)*(cvm[机型]=T161))))</f>
        <v>80</v>
      </c>
      <c r="AZ161" t="str">
        <v>首尔</v>
      </c>
      <c r="BA161" t="str">
        <v>内存型 M5</v>
      </c>
      <c r="BB161">
        <v>84</v>
      </c>
      <c r="BC161" cm="1">
        <f t="array" ref="BC161">TRANSPOSE(_xlfn._xlws.FILTER(cvm[内存(G)],(cvm[地域]=AZ161)*(cvm[机型]=BA161)*(cvm[CPU(核)]=BB161)))</f>
        <v>700</v>
      </c>
    </row>
    <row r="162" spans="1:55">
      <c r="A162" t="s">
        <v>1600</v>
      </c>
      <c r="B162" t="s">
        <v>1856</v>
      </c>
      <c r="C162">
        <v>2</v>
      </c>
      <c r="D162">
        <v>8</v>
      </c>
      <c r="E162" t="s">
        <v>1627</v>
      </c>
      <c r="F162">
        <v>192</v>
      </c>
      <c r="G162">
        <v>1</v>
      </c>
      <c r="H162" t="s">
        <v>1862</v>
      </c>
      <c r="J162" t="s">
        <v>1603</v>
      </c>
      <c r="K162" t="s">
        <v>1861</v>
      </c>
      <c r="L162" t="str">
        <f t="shared" si="4"/>
        <v>cvm!$U$175#</v>
      </c>
      <c r="N162" t="s">
        <v>1672</v>
      </c>
      <c r="O162" t="s">
        <v>1633</v>
      </c>
      <c r="P162">
        <v>4</v>
      </c>
      <c r="Q162" t="str">
        <f t="shared" si="5"/>
        <v>cvm!$BC$174#</v>
      </c>
      <c r="S162" t="str">
        <v>广州</v>
      </c>
      <c r="T162" t="str">
        <v>大数据型 D3</v>
      </c>
      <c r="U162" cm="1">
        <f t="array" ref="U162:Y162">TRANSPOSE(_xlfn.UNIQUE(_xlfn._xlws.FILTER(cvm[CPU(核)],(cvm[地域]=S162)*(cvm[机型]=T162))))</f>
        <v>8</v>
      </c>
      <c r="V162">
        <v>16</v>
      </c>
      <c r="W162">
        <v>32</v>
      </c>
      <c r="X162">
        <v>64</v>
      </c>
      <c r="Y162">
        <v>84</v>
      </c>
      <c r="AZ162" t="str">
        <v>东京</v>
      </c>
      <c r="BA162" t="str">
        <v>内存型 M5</v>
      </c>
      <c r="BB162">
        <v>1</v>
      </c>
      <c r="BC162" cm="1">
        <f t="array" ref="BC162">TRANSPOSE(_xlfn._xlws.FILTER(cvm[内存(G)],(cvm[地域]=AZ162)*(cvm[机型]=BA162)*(cvm[CPU(核)]=BB162)))</f>
        <v>8</v>
      </c>
    </row>
    <row r="163" spans="1:55">
      <c r="A163" t="s">
        <v>1600</v>
      </c>
      <c r="B163" t="s">
        <v>1856</v>
      </c>
      <c r="C163">
        <v>4</v>
      </c>
      <c r="D163">
        <v>8</v>
      </c>
      <c r="E163" t="s">
        <v>1629</v>
      </c>
      <c r="F163">
        <v>256</v>
      </c>
      <c r="G163">
        <v>1</v>
      </c>
      <c r="H163" t="s">
        <v>1863</v>
      </c>
      <c r="J163" t="s">
        <v>1646</v>
      </c>
      <c r="K163" t="s">
        <v>1861</v>
      </c>
      <c r="L163" t="str">
        <f t="shared" si="4"/>
        <v>cvm!$U$176#</v>
      </c>
      <c r="N163" t="s">
        <v>1672</v>
      </c>
      <c r="O163" t="s">
        <v>1633</v>
      </c>
      <c r="P163">
        <v>8</v>
      </c>
      <c r="Q163" t="str">
        <f t="shared" si="5"/>
        <v>cvm!$BC$175#</v>
      </c>
      <c r="S163" t="str">
        <v>上海</v>
      </c>
      <c r="T163" t="str">
        <v>大数据型 D3</v>
      </c>
      <c r="U163" cm="1">
        <f t="array" ref="U163:Y163">TRANSPOSE(_xlfn.UNIQUE(_xlfn._xlws.FILTER(cvm[CPU(核)],(cvm[地域]=S163)*(cvm[机型]=T163))))</f>
        <v>8</v>
      </c>
      <c r="V163">
        <v>16</v>
      </c>
      <c r="W163">
        <v>32</v>
      </c>
      <c r="X163">
        <v>64</v>
      </c>
      <c r="Y163">
        <v>84</v>
      </c>
      <c r="AZ163" t="str">
        <v>东京</v>
      </c>
      <c r="BA163" t="str">
        <v>内存型 M5</v>
      </c>
      <c r="BB163">
        <v>2</v>
      </c>
      <c r="BC163" cm="1">
        <f t="array" ref="BC163">TRANSPOSE(_xlfn._xlws.FILTER(cvm[内存(G)],(cvm[地域]=AZ163)*(cvm[机型]=BA163)*(cvm[CPU(核)]=BB163)))</f>
        <v>16</v>
      </c>
    </row>
    <row r="164" spans="1:55">
      <c r="A164" t="s">
        <v>1600</v>
      </c>
      <c r="B164" t="s">
        <v>1856</v>
      </c>
      <c r="C164">
        <v>4</v>
      </c>
      <c r="D164">
        <v>16</v>
      </c>
      <c r="E164" t="s">
        <v>1631</v>
      </c>
      <c r="F164">
        <v>384</v>
      </c>
      <c r="G164">
        <v>1</v>
      </c>
      <c r="H164" t="s">
        <v>1864</v>
      </c>
      <c r="J164" t="s">
        <v>1652</v>
      </c>
      <c r="K164" t="s">
        <v>1861</v>
      </c>
      <c r="L164" t="str">
        <f t="shared" si="4"/>
        <v>cvm!$U$177#</v>
      </c>
      <c r="N164" t="s">
        <v>1672</v>
      </c>
      <c r="O164" t="s">
        <v>1633</v>
      </c>
      <c r="P164">
        <v>12</v>
      </c>
      <c r="Q164" t="str">
        <f t="shared" si="5"/>
        <v>cvm!$BC$176#</v>
      </c>
      <c r="S164" t="str">
        <v>南京</v>
      </c>
      <c r="T164" t="str">
        <v>大数据型 D3</v>
      </c>
      <c r="U164" cm="1">
        <f t="array" ref="U164:Y164">TRANSPOSE(_xlfn.UNIQUE(_xlfn._xlws.FILTER(cvm[CPU(核)],(cvm[地域]=S164)*(cvm[机型]=T164))))</f>
        <v>8</v>
      </c>
      <c r="V164">
        <v>16</v>
      </c>
      <c r="W164">
        <v>32</v>
      </c>
      <c r="X164">
        <v>64</v>
      </c>
      <c r="Y164">
        <v>84</v>
      </c>
      <c r="AZ164" t="str">
        <v>东京</v>
      </c>
      <c r="BA164" t="str">
        <v>内存型 M5</v>
      </c>
      <c r="BB164">
        <v>4</v>
      </c>
      <c r="BC164" cm="1">
        <f t="array" ref="BC164">TRANSPOSE(_xlfn._xlws.FILTER(cvm[内存(G)],(cvm[地域]=AZ164)*(cvm[机型]=BA164)*(cvm[CPU(核)]=BB164)))</f>
        <v>32</v>
      </c>
    </row>
    <row r="165" spans="1:55">
      <c r="A165" t="s">
        <v>1600</v>
      </c>
      <c r="B165" t="s">
        <v>1856</v>
      </c>
      <c r="C165">
        <v>8</v>
      </c>
      <c r="D165">
        <v>16</v>
      </c>
      <c r="E165" t="s">
        <v>1634</v>
      </c>
      <c r="F165">
        <v>512</v>
      </c>
      <c r="G165">
        <v>1</v>
      </c>
      <c r="H165" t="s">
        <v>1865</v>
      </c>
      <c r="J165" t="s">
        <v>1672</v>
      </c>
      <c r="K165" t="s">
        <v>1861</v>
      </c>
      <c r="L165" t="str">
        <f t="shared" si="4"/>
        <v>cvm!$U$178#</v>
      </c>
      <c r="N165" t="s">
        <v>1672</v>
      </c>
      <c r="O165" t="s">
        <v>1633</v>
      </c>
      <c r="P165">
        <v>16</v>
      </c>
      <c r="Q165" t="str">
        <f t="shared" si="5"/>
        <v>cvm!$BC$177#</v>
      </c>
      <c r="S165" t="str">
        <v>北京</v>
      </c>
      <c r="T165" t="str">
        <v>大数据型 D3</v>
      </c>
      <c r="U165" cm="1">
        <f t="array" ref="U165:Y165">TRANSPOSE(_xlfn.UNIQUE(_xlfn._xlws.FILTER(cvm[CPU(核)],(cvm[地域]=S165)*(cvm[机型]=T165))))</f>
        <v>8</v>
      </c>
      <c r="V165">
        <v>16</v>
      </c>
      <c r="W165">
        <v>32</v>
      </c>
      <c r="X165">
        <v>64</v>
      </c>
      <c r="Y165">
        <v>84</v>
      </c>
      <c r="AZ165" t="str">
        <v>东京</v>
      </c>
      <c r="BA165" t="str">
        <v>内存型 M5</v>
      </c>
      <c r="BB165">
        <v>8</v>
      </c>
      <c r="BC165" cm="1">
        <f t="array" ref="BC165">TRANSPOSE(_xlfn._xlws.FILTER(cvm[内存(G)],(cvm[地域]=AZ165)*(cvm[机型]=BA165)*(cvm[CPU(核)]=BB165)))</f>
        <v>64</v>
      </c>
    </row>
    <row r="166" spans="1:55">
      <c r="A166" t="s">
        <v>1600</v>
      </c>
      <c r="B166" t="s">
        <v>1856</v>
      </c>
      <c r="C166">
        <v>8</v>
      </c>
      <c r="D166">
        <v>32</v>
      </c>
      <c r="E166" t="s">
        <v>1636</v>
      </c>
      <c r="F166">
        <v>768</v>
      </c>
      <c r="G166">
        <v>1</v>
      </c>
      <c r="H166" t="s">
        <v>1866</v>
      </c>
      <c r="J166" t="s">
        <v>1600</v>
      </c>
      <c r="K166" t="s">
        <v>1867</v>
      </c>
      <c r="L166" t="str">
        <f t="shared" si="4"/>
        <v>cvm!$U$179#</v>
      </c>
      <c r="N166" t="s">
        <v>1672</v>
      </c>
      <c r="O166" t="s">
        <v>1633</v>
      </c>
      <c r="P166">
        <v>24</v>
      </c>
      <c r="Q166" t="str">
        <f t="shared" si="5"/>
        <v>cvm!$BC$178#</v>
      </c>
      <c r="S166" t="str">
        <v>成都</v>
      </c>
      <c r="T166" t="str">
        <v>大数据型 D3</v>
      </c>
      <c r="U166" cm="1">
        <f t="array" ref="U166:Y166">TRANSPOSE(_xlfn.UNIQUE(_xlfn._xlws.FILTER(cvm[CPU(核)],(cvm[地域]=S166)*(cvm[机型]=T166))))</f>
        <v>8</v>
      </c>
      <c r="V166">
        <v>16</v>
      </c>
      <c r="W166">
        <v>32</v>
      </c>
      <c r="X166">
        <v>64</v>
      </c>
      <c r="Y166">
        <v>84</v>
      </c>
      <c r="AZ166" t="str">
        <v>东京</v>
      </c>
      <c r="BA166" t="str">
        <v>内存型 M5</v>
      </c>
      <c r="BB166">
        <v>12</v>
      </c>
      <c r="BC166" cm="1">
        <f t="array" ref="BC166">TRANSPOSE(_xlfn._xlws.FILTER(cvm[内存(G)],(cvm[地域]=AZ166)*(cvm[机型]=BA166)*(cvm[CPU(核)]=BB166)))</f>
        <v>96</v>
      </c>
    </row>
    <row r="167" spans="1:55">
      <c r="A167" t="s">
        <v>1600</v>
      </c>
      <c r="B167" t="s">
        <v>1856</v>
      </c>
      <c r="C167">
        <v>16</v>
      </c>
      <c r="D167">
        <v>32</v>
      </c>
      <c r="E167" t="s">
        <v>1639</v>
      </c>
      <c r="F167">
        <v>1024</v>
      </c>
      <c r="G167">
        <v>1</v>
      </c>
      <c r="H167" t="s">
        <v>1868</v>
      </c>
      <c r="J167" t="s">
        <v>73</v>
      </c>
      <c r="K167" t="s">
        <v>1867</v>
      </c>
      <c r="L167" t="str">
        <f t="shared" si="4"/>
        <v>cvm!$U$180#</v>
      </c>
      <c r="N167" t="s">
        <v>1672</v>
      </c>
      <c r="O167" t="s">
        <v>1633</v>
      </c>
      <c r="P167">
        <v>32</v>
      </c>
      <c r="Q167" t="str">
        <f t="shared" si="5"/>
        <v>cvm!$BC$179#</v>
      </c>
      <c r="S167" t="str">
        <v>重庆</v>
      </c>
      <c r="T167" t="str">
        <v>大数据型 D3</v>
      </c>
      <c r="U167" cm="1">
        <f t="array" ref="U167:Y167">TRANSPOSE(_xlfn.UNIQUE(_xlfn._xlws.FILTER(cvm[CPU(核)],(cvm[地域]=S167)*(cvm[机型]=T167))))</f>
        <v>8</v>
      </c>
      <c r="V167">
        <v>16</v>
      </c>
      <c r="W167">
        <v>32</v>
      </c>
      <c r="X167">
        <v>64</v>
      </c>
      <c r="Y167">
        <v>84</v>
      </c>
      <c r="AZ167" t="str">
        <v>东京</v>
      </c>
      <c r="BA167" t="str">
        <v>内存型 M5</v>
      </c>
      <c r="BB167">
        <v>16</v>
      </c>
      <c r="BC167" cm="1">
        <f t="array" ref="BC167">TRANSPOSE(_xlfn._xlws.FILTER(cvm[内存(G)],(cvm[地域]=AZ167)*(cvm[机型]=BA167)*(cvm[CPU(核)]=BB167)))</f>
        <v>128</v>
      </c>
    </row>
    <row r="168" spans="1:55">
      <c r="A168" t="s">
        <v>1600</v>
      </c>
      <c r="B168" t="s">
        <v>1856</v>
      </c>
      <c r="C168">
        <v>16</v>
      </c>
      <c r="D168">
        <v>64</v>
      </c>
      <c r="E168" t="s">
        <v>1641</v>
      </c>
      <c r="F168">
        <v>1536</v>
      </c>
      <c r="G168">
        <v>1</v>
      </c>
      <c r="H168" t="s">
        <v>1869</v>
      </c>
      <c r="J168" t="s">
        <v>1638</v>
      </c>
      <c r="K168" t="s">
        <v>1867</v>
      </c>
      <c r="L168" t="str">
        <f t="shared" si="4"/>
        <v>cvm!$U$181#</v>
      </c>
      <c r="N168" t="s">
        <v>1672</v>
      </c>
      <c r="O168" t="s">
        <v>1633</v>
      </c>
      <c r="P168">
        <v>64</v>
      </c>
      <c r="Q168" t="str">
        <f t="shared" si="5"/>
        <v>cvm!$BC$180#</v>
      </c>
      <c r="S168" t="str">
        <v>新加坡</v>
      </c>
      <c r="T168" t="str">
        <v>大数据型 D3</v>
      </c>
      <c r="U168" cm="1">
        <f t="array" ref="U168">TRANSPOSE(_xlfn.UNIQUE(_xlfn._xlws.FILTER(cvm[CPU(核)],(cvm[地域]=S168)*(cvm[机型]=T168))))</f>
        <v>84</v>
      </c>
      <c r="AZ168" t="str">
        <v>东京</v>
      </c>
      <c r="BA168" t="str">
        <v>内存型 M5</v>
      </c>
      <c r="BB168">
        <v>24</v>
      </c>
      <c r="BC168" cm="1">
        <f t="array" ref="BC168">TRANSPOSE(_xlfn._xlws.FILTER(cvm[内存(G)],(cvm[地域]=AZ168)*(cvm[机型]=BA168)*(cvm[CPU(核)]=BB168)))</f>
        <v>192</v>
      </c>
    </row>
    <row r="169" spans="1:55">
      <c r="A169" t="s">
        <v>1600</v>
      </c>
      <c r="B169" t="s">
        <v>1856</v>
      </c>
      <c r="C169">
        <v>32</v>
      </c>
      <c r="D169">
        <v>64</v>
      </c>
      <c r="E169" t="s">
        <v>1644</v>
      </c>
      <c r="F169">
        <v>2048</v>
      </c>
      <c r="G169">
        <v>1</v>
      </c>
      <c r="H169" t="s">
        <v>1870</v>
      </c>
      <c r="J169" t="s">
        <v>1603</v>
      </c>
      <c r="K169" t="s">
        <v>1867</v>
      </c>
      <c r="L169" t="str">
        <f t="shared" si="4"/>
        <v>cvm!$U$182#</v>
      </c>
      <c r="N169" t="s">
        <v>1672</v>
      </c>
      <c r="O169" t="s">
        <v>1633</v>
      </c>
      <c r="P169">
        <v>84</v>
      </c>
      <c r="Q169" t="str">
        <f t="shared" si="5"/>
        <v>cvm!$BC$181#</v>
      </c>
      <c r="S169" t="str">
        <v>广州</v>
      </c>
      <c r="T169" t="str">
        <v>大数据型 D2</v>
      </c>
      <c r="U169" cm="1">
        <f t="array" ref="U169:Z169">TRANSPOSE(_xlfn.UNIQUE(_xlfn._xlws.FILTER(cvm[CPU(核)],(cvm[地域]=S169)*(cvm[机型]=T169))))</f>
        <v>8</v>
      </c>
      <c r="V169">
        <v>16</v>
      </c>
      <c r="W169">
        <v>24</v>
      </c>
      <c r="X169">
        <v>32</v>
      </c>
      <c r="Y169">
        <v>64</v>
      </c>
      <c r="Z169">
        <v>76</v>
      </c>
      <c r="AZ169" t="str">
        <v>东京</v>
      </c>
      <c r="BA169" t="str">
        <v>内存型 M5</v>
      </c>
      <c r="BB169">
        <v>32</v>
      </c>
      <c r="BC169" cm="1">
        <f t="array" ref="BC169">TRANSPOSE(_xlfn._xlws.FILTER(cvm[内存(G)],(cvm[地域]=AZ169)*(cvm[机型]=BA169)*(cvm[CPU(核)]=BB169)))</f>
        <v>256</v>
      </c>
    </row>
    <row r="170" spans="1:55">
      <c r="A170" t="s">
        <v>1600</v>
      </c>
      <c r="B170" t="s">
        <v>1856</v>
      </c>
      <c r="C170">
        <v>32</v>
      </c>
      <c r="D170">
        <v>128</v>
      </c>
      <c r="E170" t="s">
        <v>1650</v>
      </c>
      <c r="F170">
        <v>3072</v>
      </c>
      <c r="G170">
        <v>1</v>
      </c>
      <c r="H170" t="s">
        <v>1871</v>
      </c>
      <c r="J170" t="s">
        <v>1643</v>
      </c>
      <c r="K170" t="s">
        <v>1867</v>
      </c>
      <c r="L170" t="str">
        <f t="shared" si="4"/>
        <v>cvm!$U$183#</v>
      </c>
      <c r="N170" t="s">
        <v>1674</v>
      </c>
      <c r="O170" t="s">
        <v>1633</v>
      </c>
      <c r="P170">
        <v>1</v>
      </c>
      <c r="Q170" t="str">
        <f t="shared" si="5"/>
        <v>cvm!$BC$182#</v>
      </c>
      <c r="S170" t="str">
        <v>上海</v>
      </c>
      <c r="T170" t="str">
        <v>大数据型 D2</v>
      </c>
      <c r="U170" cm="1">
        <f t="array" ref="U170:AA170">TRANSPOSE(_xlfn.UNIQUE(_xlfn._xlws.FILTER(cvm[CPU(核)],(cvm[地域]=S170)*(cvm[机型]=T170))))</f>
        <v>8</v>
      </c>
      <c r="V170">
        <v>16</v>
      </c>
      <c r="W170">
        <v>24</v>
      </c>
      <c r="X170">
        <v>32</v>
      </c>
      <c r="Y170">
        <v>48</v>
      </c>
      <c r="Z170">
        <v>64</v>
      </c>
      <c r="AA170">
        <v>76</v>
      </c>
      <c r="AZ170" t="str">
        <v>东京</v>
      </c>
      <c r="BA170" t="str">
        <v>内存型 M5</v>
      </c>
      <c r="BB170">
        <v>64</v>
      </c>
      <c r="BC170" cm="1">
        <f t="array" ref="BC170">TRANSPOSE(_xlfn._xlws.FILTER(cvm[内存(G)],(cvm[地域]=AZ170)*(cvm[机型]=BA170)*(cvm[CPU(核)]=BB170)))</f>
        <v>512</v>
      </c>
    </row>
    <row r="171" spans="1:55">
      <c r="A171" t="s">
        <v>1600</v>
      </c>
      <c r="B171" t="s">
        <v>1856</v>
      </c>
      <c r="C171">
        <v>64</v>
      </c>
      <c r="D171">
        <v>128</v>
      </c>
      <c r="E171" t="s">
        <v>1692</v>
      </c>
      <c r="F171">
        <v>4096</v>
      </c>
      <c r="G171">
        <v>1</v>
      </c>
      <c r="H171" t="s">
        <v>1872</v>
      </c>
      <c r="J171" t="s">
        <v>1688</v>
      </c>
      <c r="K171" t="s">
        <v>1867</v>
      </c>
      <c r="L171" t="str">
        <f t="shared" si="4"/>
        <v>cvm!$U$184#</v>
      </c>
      <c r="N171" t="s">
        <v>1674</v>
      </c>
      <c r="O171" t="s">
        <v>1633</v>
      </c>
      <c r="P171">
        <v>2</v>
      </c>
      <c r="Q171" t="str">
        <f t="shared" si="5"/>
        <v>cvm!$BC$183#</v>
      </c>
      <c r="S171" t="str">
        <v>南京</v>
      </c>
      <c r="T171" t="str">
        <v>大数据型 D2</v>
      </c>
      <c r="U171" cm="1">
        <f t="array" ref="U171:Z171">TRANSPOSE(_xlfn.UNIQUE(_xlfn._xlws.FILTER(cvm[CPU(核)],(cvm[地域]=S171)*(cvm[机型]=T171))))</f>
        <v>8</v>
      </c>
      <c r="V171">
        <v>16</v>
      </c>
      <c r="W171">
        <v>24</v>
      </c>
      <c r="X171">
        <v>32</v>
      </c>
      <c r="Y171">
        <v>64</v>
      </c>
      <c r="Z171">
        <v>76</v>
      </c>
      <c r="AZ171" t="str">
        <v>东京</v>
      </c>
      <c r="BA171" t="str">
        <v>内存型 M5</v>
      </c>
      <c r="BB171">
        <v>84</v>
      </c>
      <c r="BC171" cm="1">
        <f t="array" ref="BC171">TRANSPOSE(_xlfn._xlws.FILTER(cvm[内存(G)],(cvm[地域]=AZ171)*(cvm[机型]=BA171)*(cvm[CPU(核)]=BB171)))</f>
        <v>700</v>
      </c>
    </row>
    <row r="172" spans="1:55">
      <c r="A172" t="s">
        <v>1600</v>
      </c>
      <c r="B172" t="s">
        <v>1856</v>
      </c>
      <c r="C172">
        <v>64</v>
      </c>
      <c r="D172">
        <v>256</v>
      </c>
      <c r="E172" t="s">
        <v>1664</v>
      </c>
      <c r="F172">
        <v>6144</v>
      </c>
      <c r="G172">
        <v>1</v>
      </c>
      <c r="H172" t="s">
        <v>1873</v>
      </c>
      <c r="J172" t="s">
        <v>1600</v>
      </c>
      <c r="K172" t="s">
        <v>80</v>
      </c>
      <c r="L172" t="str">
        <f t="shared" si="4"/>
        <v>cvm!$U$185#</v>
      </c>
      <c r="N172" t="s">
        <v>1674</v>
      </c>
      <c r="O172" t="s">
        <v>1633</v>
      </c>
      <c r="P172">
        <v>4</v>
      </c>
      <c r="Q172" t="str">
        <f t="shared" si="5"/>
        <v>cvm!$BC$184#</v>
      </c>
      <c r="S172" t="str">
        <v>北京</v>
      </c>
      <c r="T172" t="str">
        <v>大数据型 D2</v>
      </c>
      <c r="U172" cm="1">
        <f t="array" ref="U172:Z172">TRANSPOSE(_xlfn.UNIQUE(_xlfn._xlws.FILTER(cvm[CPU(核)],(cvm[地域]=S172)*(cvm[机型]=T172))))</f>
        <v>8</v>
      </c>
      <c r="V172">
        <v>16</v>
      </c>
      <c r="W172">
        <v>24</v>
      </c>
      <c r="X172">
        <v>32</v>
      </c>
      <c r="Y172">
        <v>64</v>
      </c>
      <c r="Z172">
        <v>76</v>
      </c>
      <c r="AZ172" t="str">
        <v>硅谷</v>
      </c>
      <c r="BA172" t="str">
        <v>内存型 M5</v>
      </c>
      <c r="BB172">
        <v>1</v>
      </c>
      <c r="BC172" cm="1">
        <f t="array" ref="BC172">TRANSPOSE(_xlfn._xlws.FILTER(cvm[内存(G)],(cvm[地域]=AZ172)*(cvm[机型]=BA172)*(cvm[CPU(核)]=BB172)))</f>
        <v>8</v>
      </c>
    </row>
    <row r="173" spans="1:55">
      <c r="A173" t="s">
        <v>1600</v>
      </c>
      <c r="B173" t="s">
        <v>1856</v>
      </c>
      <c r="C173">
        <v>128</v>
      </c>
      <c r="D173">
        <v>448</v>
      </c>
      <c r="E173" t="s">
        <v>1874</v>
      </c>
      <c r="F173">
        <v>11264</v>
      </c>
      <c r="G173">
        <v>1</v>
      </c>
      <c r="H173" t="s">
        <v>1875</v>
      </c>
      <c r="J173" t="s">
        <v>73</v>
      </c>
      <c r="K173" t="s">
        <v>80</v>
      </c>
      <c r="L173" t="str">
        <f t="shared" si="4"/>
        <v>cvm!$U$186#</v>
      </c>
      <c r="N173" t="s">
        <v>1674</v>
      </c>
      <c r="O173" t="s">
        <v>1633</v>
      </c>
      <c r="P173">
        <v>8</v>
      </c>
      <c r="Q173" t="str">
        <f t="shared" si="5"/>
        <v>cvm!$BC$185#</v>
      </c>
      <c r="S173" t="str">
        <v>重庆</v>
      </c>
      <c r="T173" t="str">
        <v>大数据型 D2</v>
      </c>
      <c r="U173" cm="1">
        <f t="array" ref="U173:Z173">TRANSPOSE(_xlfn.UNIQUE(_xlfn._xlws.FILTER(cvm[CPU(核)],(cvm[地域]=S173)*(cvm[机型]=T173))))</f>
        <v>8</v>
      </c>
      <c r="V173">
        <v>16</v>
      </c>
      <c r="W173">
        <v>24</v>
      </c>
      <c r="X173">
        <v>32</v>
      </c>
      <c r="Y173">
        <v>64</v>
      </c>
      <c r="Z173">
        <v>76</v>
      </c>
      <c r="AZ173" t="str">
        <v>硅谷</v>
      </c>
      <c r="BA173" t="str">
        <v>内存型 M5</v>
      </c>
      <c r="BB173">
        <v>2</v>
      </c>
      <c r="BC173" cm="1">
        <f t="array" ref="BC173">TRANSPOSE(_xlfn._xlws.FILTER(cvm[内存(G)],(cvm[地域]=AZ173)*(cvm[机型]=BA173)*(cvm[CPU(核)]=BB173)))</f>
        <v>16</v>
      </c>
    </row>
    <row r="174" spans="1:55">
      <c r="A174" t="s">
        <v>1600</v>
      </c>
      <c r="B174" t="s">
        <v>1876</v>
      </c>
      <c r="C174">
        <v>1</v>
      </c>
      <c r="D174">
        <v>1</v>
      </c>
      <c r="E174" t="s">
        <v>1617</v>
      </c>
      <c r="F174">
        <v>42</v>
      </c>
      <c r="G174">
        <v>1</v>
      </c>
      <c r="H174" t="s">
        <v>1877</v>
      </c>
      <c r="J174" t="s">
        <v>1638</v>
      </c>
      <c r="K174" t="s">
        <v>80</v>
      </c>
      <c r="L174" t="str">
        <f t="shared" si="4"/>
        <v>cvm!$U$187#</v>
      </c>
      <c r="N174" t="s">
        <v>1674</v>
      </c>
      <c r="O174" t="s">
        <v>1633</v>
      </c>
      <c r="P174">
        <v>12</v>
      </c>
      <c r="Q174" t="str">
        <f t="shared" si="5"/>
        <v>cvm!$BC$186#</v>
      </c>
      <c r="S174" t="str">
        <v>上海</v>
      </c>
      <c r="T174" t="str">
        <v>大数据型 D1</v>
      </c>
      <c r="U174" cm="1">
        <f t="array" ref="U174:Y174">TRANSPOSE(_xlfn.UNIQUE(_xlfn._xlws.FILTER(cvm[CPU(核)],(cvm[地域]=S174)*(cvm[机型]=T174))))</f>
        <v>8</v>
      </c>
      <c r="V174">
        <v>16</v>
      </c>
      <c r="W174">
        <v>24</v>
      </c>
      <c r="X174">
        <v>32</v>
      </c>
      <c r="Y174">
        <v>56</v>
      </c>
      <c r="AZ174" t="str">
        <v>硅谷</v>
      </c>
      <c r="BA174" t="str">
        <v>内存型 M5</v>
      </c>
      <c r="BB174">
        <v>4</v>
      </c>
      <c r="BC174" cm="1">
        <f t="array" ref="BC174">TRANSPOSE(_xlfn._xlws.FILTER(cvm[内存(G)],(cvm[地域]=AZ174)*(cvm[机型]=BA174)*(cvm[CPU(核)]=BB174)))</f>
        <v>32</v>
      </c>
    </row>
    <row r="175" spans="1:55">
      <c r="A175" t="s">
        <v>1600</v>
      </c>
      <c r="B175" t="s">
        <v>1876</v>
      </c>
      <c r="C175">
        <v>1</v>
      </c>
      <c r="D175">
        <v>2</v>
      </c>
      <c r="E175" t="s">
        <v>1620</v>
      </c>
      <c r="F175">
        <v>79</v>
      </c>
      <c r="G175">
        <v>1</v>
      </c>
      <c r="H175" t="s">
        <v>1878</v>
      </c>
      <c r="J175" t="s">
        <v>1603</v>
      </c>
      <c r="K175" t="s">
        <v>80</v>
      </c>
      <c r="L175" t="str">
        <f t="shared" si="4"/>
        <v>cvm!$U$188#</v>
      </c>
      <c r="N175" t="s">
        <v>1674</v>
      </c>
      <c r="O175" t="s">
        <v>1633</v>
      </c>
      <c r="P175">
        <v>16</v>
      </c>
      <c r="Q175" t="str">
        <f t="shared" si="5"/>
        <v>cvm!$BC$187#</v>
      </c>
      <c r="S175" t="str">
        <v>北京</v>
      </c>
      <c r="T175" t="str">
        <v>大数据型 D1</v>
      </c>
      <c r="U175" cm="1">
        <f t="array" ref="U175">TRANSPOSE(_xlfn.UNIQUE(_xlfn._xlws.FILTER(cvm[CPU(核)],(cvm[地域]=S175)*(cvm[机型]=T175))))</f>
        <v>56</v>
      </c>
      <c r="AZ175" t="str">
        <v>硅谷</v>
      </c>
      <c r="BA175" t="str">
        <v>内存型 M5</v>
      </c>
      <c r="BB175">
        <v>8</v>
      </c>
      <c r="BC175" cm="1">
        <f t="array" ref="BC175">TRANSPOSE(_xlfn._xlws.FILTER(cvm[内存(G)],(cvm[地域]=AZ175)*(cvm[机型]=BA175)*(cvm[CPU(核)]=BB175)))</f>
        <v>64</v>
      </c>
    </row>
    <row r="176" spans="1:55">
      <c r="A176" t="s">
        <v>1600</v>
      </c>
      <c r="B176" t="s">
        <v>1876</v>
      </c>
      <c r="C176">
        <v>1</v>
      </c>
      <c r="D176">
        <v>4</v>
      </c>
      <c r="E176" t="s">
        <v>1622</v>
      </c>
      <c r="F176">
        <v>135</v>
      </c>
      <c r="G176">
        <v>1</v>
      </c>
      <c r="H176" t="s">
        <v>1879</v>
      </c>
      <c r="J176" t="s">
        <v>1600</v>
      </c>
      <c r="K176" t="s">
        <v>1670</v>
      </c>
      <c r="L176" t="str">
        <f t="shared" si="4"/>
        <v>cvm!$U$189#</v>
      </c>
      <c r="N176" t="s">
        <v>1674</v>
      </c>
      <c r="O176" t="s">
        <v>1633</v>
      </c>
      <c r="P176">
        <v>24</v>
      </c>
      <c r="Q176" t="str">
        <f t="shared" si="5"/>
        <v>cvm!$BC$188#</v>
      </c>
      <c r="S176" t="str">
        <v>中国香港</v>
      </c>
      <c r="T176" t="str">
        <v>大数据型 D1</v>
      </c>
      <c r="U176" cm="1">
        <f t="array" ref="U176">TRANSPOSE(_xlfn.UNIQUE(_xlfn._xlws.FILTER(cvm[CPU(核)],(cvm[地域]=S176)*(cvm[机型]=T176))))</f>
        <v>56</v>
      </c>
      <c r="AZ176" t="str">
        <v>硅谷</v>
      </c>
      <c r="BA176" t="str">
        <v>内存型 M5</v>
      </c>
      <c r="BB176">
        <v>12</v>
      </c>
      <c r="BC176" cm="1">
        <f t="array" ref="BC176">TRANSPOSE(_xlfn._xlws.FILTER(cvm[内存(G)],(cvm[地域]=AZ176)*(cvm[机型]=BA176)*(cvm[CPU(核)]=BB176)))</f>
        <v>96</v>
      </c>
    </row>
    <row r="177" spans="1:55">
      <c r="A177" t="s">
        <v>1600</v>
      </c>
      <c r="B177" t="s">
        <v>1876</v>
      </c>
      <c r="C177">
        <v>2</v>
      </c>
      <c r="D177">
        <v>2</v>
      </c>
      <c r="E177" t="s">
        <v>1880</v>
      </c>
      <c r="F177">
        <v>135</v>
      </c>
      <c r="G177">
        <v>1</v>
      </c>
      <c r="H177" t="s">
        <v>1881</v>
      </c>
      <c r="J177" t="s">
        <v>73</v>
      </c>
      <c r="K177" t="s">
        <v>1670</v>
      </c>
      <c r="L177" t="str">
        <f t="shared" si="4"/>
        <v>cvm!$U$190#</v>
      </c>
      <c r="N177" t="s">
        <v>1674</v>
      </c>
      <c r="O177" t="s">
        <v>1633</v>
      </c>
      <c r="P177">
        <v>32</v>
      </c>
      <c r="Q177" t="str">
        <f t="shared" si="5"/>
        <v>cvm!$BC$189#</v>
      </c>
      <c r="S177" t="str">
        <v>新加坡</v>
      </c>
      <c r="T177" t="str">
        <v>大数据型 D1</v>
      </c>
      <c r="U177" cm="1">
        <f t="array" ref="U177">TRANSPOSE(_xlfn.UNIQUE(_xlfn._xlws.FILTER(cvm[CPU(核)],(cvm[地域]=S177)*(cvm[机型]=T177))))</f>
        <v>56</v>
      </c>
      <c r="AZ177" t="str">
        <v>硅谷</v>
      </c>
      <c r="BA177" t="str">
        <v>内存型 M5</v>
      </c>
      <c r="BB177">
        <v>16</v>
      </c>
      <c r="BC177" cm="1">
        <f t="array" ref="BC177">TRANSPOSE(_xlfn._xlws.FILTER(cvm[内存(G)],(cvm[地域]=AZ177)*(cvm[机型]=BA177)*(cvm[CPU(核)]=BB177)))</f>
        <v>128</v>
      </c>
    </row>
    <row r="178" spans="1:55">
      <c r="A178" t="s">
        <v>1600</v>
      </c>
      <c r="B178" t="s">
        <v>1876</v>
      </c>
      <c r="C178">
        <v>2</v>
      </c>
      <c r="D178">
        <v>4</v>
      </c>
      <c r="E178" t="s">
        <v>1624</v>
      </c>
      <c r="F178">
        <v>179</v>
      </c>
      <c r="G178">
        <v>1</v>
      </c>
      <c r="H178" t="s">
        <v>1882</v>
      </c>
      <c r="J178" t="s">
        <v>1638</v>
      </c>
      <c r="K178" t="s">
        <v>1670</v>
      </c>
      <c r="L178" t="str">
        <f t="shared" si="4"/>
        <v>cvm!$U$191#</v>
      </c>
      <c r="N178" t="s">
        <v>1676</v>
      </c>
      <c r="O178" t="s">
        <v>1633</v>
      </c>
      <c r="P178">
        <v>1</v>
      </c>
      <c r="Q178" t="str">
        <f t="shared" si="5"/>
        <v>cvm!$BC$190#</v>
      </c>
      <c r="S178" t="str">
        <v>硅谷</v>
      </c>
      <c r="T178" t="str">
        <v>大数据型 D1</v>
      </c>
      <c r="U178" cm="1">
        <f t="array" ref="U178">TRANSPOSE(_xlfn.UNIQUE(_xlfn._xlws.FILTER(cvm[CPU(核)],(cvm[地域]=S178)*(cvm[机型]=T178))))</f>
        <v>56</v>
      </c>
      <c r="AZ178" t="str">
        <v>硅谷</v>
      </c>
      <c r="BA178" t="str">
        <v>内存型 M5</v>
      </c>
      <c r="BB178">
        <v>24</v>
      </c>
      <c r="BC178" cm="1">
        <f t="array" ref="BC178">TRANSPOSE(_xlfn._xlws.FILTER(cvm[内存(G)],(cvm[地域]=AZ178)*(cvm[机型]=BA178)*(cvm[CPU(核)]=BB178)))</f>
        <v>192</v>
      </c>
    </row>
    <row r="179" spans="1:55">
      <c r="A179" t="s">
        <v>1600</v>
      </c>
      <c r="B179" t="s">
        <v>1876</v>
      </c>
      <c r="C179">
        <v>2</v>
      </c>
      <c r="D179">
        <v>8</v>
      </c>
      <c r="E179" t="s">
        <v>1627</v>
      </c>
      <c r="F179">
        <v>270</v>
      </c>
      <c r="G179">
        <v>1</v>
      </c>
      <c r="H179" t="s">
        <v>1883</v>
      </c>
      <c r="J179" t="s">
        <v>1603</v>
      </c>
      <c r="K179" t="s">
        <v>1670</v>
      </c>
      <c r="L179" t="str">
        <f t="shared" si="4"/>
        <v>cvm!$U$192#</v>
      </c>
      <c r="N179" t="s">
        <v>1676</v>
      </c>
      <c r="O179" t="s">
        <v>1633</v>
      </c>
      <c r="P179">
        <v>2</v>
      </c>
      <c r="Q179" t="str">
        <f t="shared" si="5"/>
        <v>cvm!$BC$191#</v>
      </c>
      <c r="S179" t="str">
        <v>广州</v>
      </c>
      <c r="T179" t="str">
        <v>标准型 黑石物理服务器BMS4</v>
      </c>
      <c r="U179" cm="1">
        <f t="array" ref="U179">TRANSPOSE(_xlfn.UNIQUE(_xlfn._xlws.FILTER(cvm[CPU(核)],(cvm[地域]=S179)*(cvm[机型]=T179))))</f>
        <v>80</v>
      </c>
      <c r="AZ179" t="str">
        <v>硅谷</v>
      </c>
      <c r="BA179" t="str">
        <v>内存型 M5</v>
      </c>
      <c r="BB179">
        <v>32</v>
      </c>
      <c r="BC179" cm="1">
        <f t="array" ref="BC179">TRANSPOSE(_xlfn._xlws.FILTER(cvm[内存(G)],(cvm[地域]=AZ179)*(cvm[机型]=BA179)*(cvm[CPU(核)]=BB179)))</f>
        <v>256</v>
      </c>
    </row>
    <row r="180" spans="1:55">
      <c r="A180" t="s">
        <v>1600</v>
      </c>
      <c r="B180" t="s">
        <v>1876</v>
      </c>
      <c r="C180">
        <v>4</v>
      </c>
      <c r="D180">
        <v>8</v>
      </c>
      <c r="E180" t="s">
        <v>1629</v>
      </c>
      <c r="F180">
        <v>360</v>
      </c>
      <c r="G180">
        <v>1</v>
      </c>
      <c r="H180" t="s">
        <v>1884</v>
      </c>
      <c r="J180" t="s">
        <v>1643</v>
      </c>
      <c r="K180" t="s">
        <v>1670</v>
      </c>
      <c r="L180" t="str">
        <f t="shared" si="4"/>
        <v>cvm!$U$193#</v>
      </c>
      <c r="N180" t="s">
        <v>1676</v>
      </c>
      <c r="O180" t="s">
        <v>1633</v>
      </c>
      <c r="P180">
        <v>4</v>
      </c>
      <c r="Q180" t="str">
        <f t="shared" si="5"/>
        <v>cvm!$BC$192#</v>
      </c>
      <c r="S180" t="str">
        <v>上海</v>
      </c>
      <c r="T180" t="str">
        <v>标准型 黑石物理服务器BMS4</v>
      </c>
      <c r="U180" cm="1">
        <f t="array" ref="U180">TRANSPOSE(_xlfn.UNIQUE(_xlfn._xlws.FILTER(cvm[CPU(核)],(cvm[地域]=S180)*(cvm[机型]=T180))))</f>
        <v>80</v>
      </c>
      <c r="AZ180" t="str">
        <v>硅谷</v>
      </c>
      <c r="BA180" t="str">
        <v>内存型 M5</v>
      </c>
      <c r="BB180">
        <v>64</v>
      </c>
      <c r="BC180" cm="1">
        <f t="array" ref="BC180">TRANSPOSE(_xlfn._xlws.FILTER(cvm[内存(G)],(cvm[地域]=AZ180)*(cvm[机型]=BA180)*(cvm[CPU(核)]=BB180)))</f>
        <v>512</v>
      </c>
    </row>
    <row r="181" spans="1:55">
      <c r="A181" t="s">
        <v>1600</v>
      </c>
      <c r="B181" t="s">
        <v>1876</v>
      </c>
      <c r="C181">
        <v>4</v>
      </c>
      <c r="D181">
        <v>16</v>
      </c>
      <c r="E181" t="s">
        <v>1631</v>
      </c>
      <c r="F181">
        <v>540</v>
      </c>
      <c r="G181">
        <v>1</v>
      </c>
      <c r="H181" t="s">
        <v>1885</v>
      </c>
      <c r="J181" t="s">
        <v>1688</v>
      </c>
      <c r="K181" t="s">
        <v>1670</v>
      </c>
      <c r="L181" t="str">
        <f t="shared" si="4"/>
        <v>cvm!$U$194#</v>
      </c>
      <c r="N181" t="s">
        <v>1676</v>
      </c>
      <c r="O181" t="s">
        <v>1633</v>
      </c>
      <c r="P181">
        <v>8</v>
      </c>
      <c r="Q181" t="str">
        <f t="shared" si="5"/>
        <v>cvm!$BC$193#</v>
      </c>
      <c r="S181" t="str">
        <v>南京</v>
      </c>
      <c r="T181" t="str">
        <v>标准型 黑石物理服务器BMS4</v>
      </c>
      <c r="U181" cm="1">
        <f t="array" ref="U181">TRANSPOSE(_xlfn.UNIQUE(_xlfn._xlws.FILTER(cvm[CPU(核)],(cvm[地域]=S181)*(cvm[机型]=T181))))</f>
        <v>80</v>
      </c>
      <c r="AZ181" t="str">
        <v>硅谷</v>
      </c>
      <c r="BA181" t="str">
        <v>内存型 M5</v>
      </c>
      <c r="BB181">
        <v>84</v>
      </c>
      <c r="BC181" cm="1">
        <f t="array" ref="BC181">TRANSPOSE(_xlfn._xlws.FILTER(cvm[内存(G)],(cvm[地域]=AZ181)*(cvm[机型]=BA181)*(cvm[CPU(核)]=BB181)))</f>
        <v>700</v>
      </c>
    </row>
    <row r="182" spans="1:55">
      <c r="A182" t="s">
        <v>1600</v>
      </c>
      <c r="B182" t="s">
        <v>1876</v>
      </c>
      <c r="C182">
        <v>8</v>
      </c>
      <c r="D182">
        <v>16</v>
      </c>
      <c r="E182" t="s">
        <v>1634</v>
      </c>
      <c r="F182">
        <v>720</v>
      </c>
      <c r="G182">
        <v>1</v>
      </c>
      <c r="H182" t="s">
        <v>1886</v>
      </c>
      <c r="J182" t="s">
        <v>1646</v>
      </c>
      <c r="K182" t="s">
        <v>1670</v>
      </c>
      <c r="L182" t="str">
        <f t="shared" si="4"/>
        <v>cvm!$U$195#</v>
      </c>
      <c r="N182" t="s">
        <v>1676</v>
      </c>
      <c r="O182" t="s">
        <v>1633</v>
      </c>
      <c r="P182">
        <v>12</v>
      </c>
      <c r="Q182" t="str">
        <f t="shared" si="5"/>
        <v>cvm!$BC$194#</v>
      </c>
      <c r="S182" t="str">
        <v>北京</v>
      </c>
      <c r="T182" t="str">
        <v>标准型 黑石物理服务器BMS4</v>
      </c>
      <c r="U182" cm="1">
        <f t="array" ref="U182">TRANSPOSE(_xlfn.UNIQUE(_xlfn._xlws.FILTER(cvm[CPU(核)],(cvm[地域]=S182)*(cvm[机型]=T182))))</f>
        <v>80</v>
      </c>
      <c r="AZ182" t="str">
        <v>弗吉尼亚</v>
      </c>
      <c r="BA182" t="str">
        <v>内存型 M5</v>
      </c>
      <c r="BB182">
        <v>1</v>
      </c>
      <c r="BC182" cm="1">
        <f t="array" ref="BC182">TRANSPOSE(_xlfn._xlws.FILTER(cvm[内存(G)],(cvm[地域]=AZ182)*(cvm[机型]=BA182)*(cvm[CPU(核)]=BB182)))</f>
        <v>8</v>
      </c>
    </row>
    <row r="183" spans="1:55">
      <c r="A183" t="s">
        <v>1600</v>
      </c>
      <c r="B183" t="s">
        <v>1876</v>
      </c>
      <c r="C183">
        <v>8</v>
      </c>
      <c r="D183">
        <v>32</v>
      </c>
      <c r="E183" t="s">
        <v>1636</v>
      </c>
      <c r="F183">
        <v>1080</v>
      </c>
      <c r="G183">
        <v>1</v>
      </c>
      <c r="H183" t="s">
        <v>1887</v>
      </c>
      <c r="J183" t="s">
        <v>1652</v>
      </c>
      <c r="K183" t="s">
        <v>1670</v>
      </c>
      <c r="L183" t="str">
        <f t="shared" si="4"/>
        <v>cvm!$U$196#</v>
      </c>
      <c r="N183" t="s">
        <v>1676</v>
      </c>
      <c r="O183" t="s">
        <v>1633</v>
      </c>
      <c r="P183">
        <v>16</v>
      </c>
      <c r="Q183" t="str">
        <f t="shared" si="5"/>
        <v>cvm!$BC$195#</v>
      </c>
      <c r="S183" t="str">
        <v>成都</v>
      </c>
      <c r="T183" t="str">
        <v>标准型 黑石物理服务器BMS4</v>
      </c>
      <c r="U183" cm="1">
        <f t="array" ref="U183">TRANSPOSE(_xlfn.UNIQUE(_xlfn._xlws.FILTER(cvm[CPU(核)],(cvm[地域]=S183)*(cvm[机型]=T183))))</f>
        <v>80</v>
      </c>
      <c r="AZ183" t="str">
        <v>弗吉尼亚</v>
      </c>
      <c r="BA183" t="str">
        <v>内存型 M5</v>
      </c>
      <c r="BB183">
        <v>2</v>
      </c>
      <c r="BC183" cm="1">
        <f t="array" ref="BC183">TRANSPOSE(_xlfn._xlws.FILTER(cvm[内存(G)],(cvm[地域]=AZ183)*(cvm[机型]=BA183)*(cvm[CPU(核)]=BB183)))</f>
        <v>16</v>
      </c>
    </row>
    <row r="184" spans="1:55">
      <c r="A184" t="s">
        <v>1600</v>
      </c>
      <c r="B184" t="s">
        <v>1876</v>
      </c>
      <c r="C184">
        <v>12</v>
      </c>
      <c r="D184">
        <v>24</v>
      </c>
      <c r="E184" t="s">
        <v>1814</v>
      </c>
      <c r="F184">
        <v>1080</v>
      </c>
      <c r="G184">
        <v>1</v>
      </c>
      <c r="H184" t="s">
        <v>1888</v>
      </c>
      <c r="J184" t="s">
        <v>1666</v>
      </c>
      <c r="K184" t="s">
        <v>1670</v>
      </c>
      <c r="L184" t="str">
        <f t="shared" si="4"/>
        <v>cvm!$U$197#</v>
      </c>
      <c r="N184" t="s">
        <v>1676</v>
      </c>
      <c r="O184" t="s">
        <v>1633</v>
      </c>
      <c r="P184">
        <v>24</v>
      </c>
      <c r="Q184" t="str">
        <f t="shared" si="5"/>
        <v>cvm!$BC$196#</v>
      </c>
      <c r="S184" t="str">
        <v>重庆</v>
      </c>
      <c r="T184" t="str">
        <v>标准型 黑石物理服务器BMS4</v>
      </c>
      <c r="U184" cm="1">
        <f t="array" ref="U184">TRANSPOSE(_xlfn.UNIQUE(_xlfn._xlws.FILTER(cvm[CPU(核)],(cvm[地域]=S184)*(cvm[机型]=T184))))</f>
        <v>80</v>
      </c>
      <c r="AZ184" t="str">
        <v>弗吉尼亚</v>
      </c>
      <c r="BA184" t="str">
        <v>内存型 M5</v>
      </c>
      <c r="BB184">
        <v>4</v>
      </c>
      <c r="BC184" cm="1">
        <f t="array" ref="BC184">TRANSPOSE(_xlfn._xlws.FILTER(cvm[内存(G)],(cvm[地域]=AZ184)*(cvm[机型]=BA184)*(cvm[CPU(核)]=BB184)))</f>
        <v>32</v>
      </c>
    </row>
    <row r="185" spans="1:55">
      <c r="A185" t="s">
        <v>1600</v>
      </c>
      <c r="B185" t="s">
        <v>1876</v>
      </c>
      <c r="C185">
        <v>12</v>
      </c>
      <c r="D185">
        <v>48</v>
      </c>
      <c r="E185" t="s">
        <v>1842</v>
      </c>
      <c r="F185">
        <v>1620</v>
      </c>
      <c r="G185">
        <v>1</v>
      </c>
      <c r="H185" t="s">
        <v>1889</v>
      </c>
      <c r="J185" t="s">
        <v>1672</v>
      </c>
      <c r="K185" t="s">
        <v>1670</v>
      </c>
      <c r="L185" t="str">
        <f t="shared" si="4"/>
        <v>cvm!$U$198#</v>
      </c>
      <c r="N185" t="s">
        <v>1676</v>
      </c>
      <c r="O185" t="s">
        <v>1633</v>
      </c>
      <c r="P185">
        <v>32</v>
      </c>
      <c r="Q185" t="str">
        <f t="shared" si="5"/>
        <v>cvm!$BC$197#</v>
      </c>
      <c r="S185" t="str">
        <v>广州</v>
      </c>
      <c r="T185" t="str">
        <v>标准型 SA3</v>
      </c>
      <c r="U185" cm="1">
        <f t="array" ref="U185:AH185">TRANSPOSE(_xlfn.UNIQUE(_xlfn._xlws.FILTER(cvm[CPU(核)],(cvm[地域]=S185)*(cvm[机型]=T185))))</f>
        <v>1</v>
      </c>
      <c r="V185">
        <v>2</v>
      </c>
      <c r="W185">
        <v>4</v>
      </c>
      <c r="X185">
        <v>8</v>
      </c>
      <c r="Y185">
        <v>16</v>
      </c>
      <c r="Z185">
        <v>32</v>
      </c>
      <c r="AA185">
        <v>48</v>
      </c>
      <c r="AB185">
        <v>64</v>
      </c>
      <c r="AC185">
        <v>80</v>
      </c>
      <c r="AD185">
        <v>96</v>
      </c>
      <c r="AE185">
        <v>116</v>
      </c>
      <c r="AF185">
        <v>128</v>
      </c>
      <c r="AG185">
        <v>160</v>
      </c>
      <c r="AH185">
        <v>232</v>
      </c>
      <c r="AZ185" t="str">
        <v>弗吉尼亚</v>
      </c>
      <c r="BA185" t="str">
        <v>内存型 M5</v>
      </c>
      <c r="BB185">
        <v>8</v>
      </c>
      <c r="BC185" cm="1">
        <f t="array" ref="BC185">TRANSPOSE(_xlfn._xlws.FILTER(cvm[内存(G)],(cvm[地域]=AZ185)*(cvm[机型]=BA185)*(cvm[CPU(核)]=BB185)))</f>
        <v>64</v>
      </c>
    </row>
    <row r="186" spans="1:55">
      <c r="A186" t="s">
        <v>1600</v>
      </c>
      <c r="B186" t="s">
        <v>1876</v>
      </c>
      <c r="C186">
        <v>16</v>
      </c>
      <c r="D186">
        <v>32</v>
      </c>
      <c r="E186" t="s">
        <v>1639</v>
      </c>
      <c r="F186">
        <v>1440</v>
      </c>
      <c r="G186">
        <v>1</v>
      </c>
      <c r="H186" t="s">
        <v>1890</v>
      </c>
      <c r="J186" t="s">
        <v>1676</v>
      </c>
      <c r="K186" t="s">
        <v>1670</v>
      </c>
      <c r="L186" t="str">
        <f t="shared" si="4"/>
        <v>cvm!$U$199#</v>
      </c>
      <c r="N186" t="s">
        <v>1676</v>
      </c>
      <c r="O186" t="s">
        <v>1633</v>
      </c>
      <c r="P186">
        <v>64</v>
      </c>
      <c r="Q186" t="str">
        <f t="shared" si="5"/>
        <v>cvm!$BC$198#</v>
      </c>
      <c r="S186" t="str">
        <v>上海</v>
      </c>
      <c r="T186" t="str">
        <v>标准型 SA3</v>
      </c>
      <c r="U186" cm="1">
        <f t="array" ref="U186:AH186">TRANSPOSE(_xlfn.UNIQUE(_xlfn._xlws.FILTER(cvm[CPU(核)],(cvm[地域]=S186)*(cvm[机型]=T186))))</f>
        <v>1</v>
      </c>
      <c r="V186">
        <v>2</v>
      </c>
      <c r="W186">
        <v>4</v>
      </c>
      <c r="X186">
        <v>8</v>
      </c>
      <c r="Y186">
        <v>16</v>
      </c>
      <c r="Z186">
        <v>32</v>
      </c>
      <c r="AA186">
        <v>48</v>
      </c>
      <c r="AB186">
        <v>64</v>
      </c>
      <c r="AC186">
        <v>80</v>
      </c>
      <c r="AD186">
        <v>96</v>
      </c>
      <c r="AE186">
        <v>116</v>
      </c>
      <c r="AF186">
        <v>128</v>
      </c>
      <c r="AG186">
        <v>160</v>
      </c>
      <c r="AH186">
        <v>232</v>
      </c>
      <c r="AZ186" t="str">
        <v>弗吉尼亚</v>
      </c>
      <c r="BA186" t="str">
        <v>内存型 M5</v>
      </c>
      <c r="BB186">
        <v>12</v>
      </c>
      <c r="BC186" cm="1">
        <f t="array" ref="BC186">TRANSPOSE(_xlfn._xlws.FILTER(cvm[内存(G)],(cvm[地域]=AZ186)*(cvm[机型]=BA186)*(cvm[CPU(核)]=BB186)))</f>
        <v>96</v>
      </c>
    </row>
    <row r="187" spans="1:55">
      <c r="A187" t="s">
        <v>1600</v>
      </c>
      <c r="B187" t="s">
        <v>1876</v>
      </c>
      <c r="C187">
        <v>16</v>
      </c>
      <c r="D187">
        <v>64</v>
      </c>
      <c r="E187" t="s">
        <v>1641</v>
      </c>
      <c r="F187">
        <v>2160</v>
      </c>
      <c r="G187">
        <v>1</v>
      </c>
      <c r="H187" t="s">
        <v>1891</v>
      </c>
      <c r="J187" t="s">
        <v>1600</v>
      </c>
      <c r="K187" t="s">
        <v>1856</v>
      </c>
      <c r="L187" t="str">
        <f t="shared" si="4"/>
        <v>cvm!$U$200#</v>
      </c>
      <c r="N187" t="s">
        <v>1676</v>
      </c>
      <c r="O187" t="s">
        <v>1633</v>
      </c>
      <c r="P187">
        <v>84</v>
      </c>
      <c r="Q187" t="str">
        <f t="shared" si="5"/>
        <v>cvm!$BC$199#</v>
      </c>
      <c r="S187" t="str">
        <v>南京</v>
      </c>
      <c r="T187" t="str">
        <v>标准型 SA3</v>
      </c>
      <c r="U187" cm="1">
        <f t="array" ref="U187:AH187">TRANSPOSE(_xlfn.UNIQUE(_xlfn._xlws.FILTER(cvm[CPU(核)],(cvm[地域]=S187)*(cvm[机型]=T187))))</f>
        <v>1</v>
      </c>
      <c r="V187">
        <v>2</v>
      </c>
      <c r="W187">
        <v>4</v>
      </c>
      <c r="X187">
        <v>8</v>
      </c>
      <c r="Y187">
        <v>16</v>
      </c>
      <c r="Z187">
        <v>32</v>
      </c>
      <c r="AA187">
        <v>48</v>
      </c>
      <c r="AB187">
        <v>64</v>
      </c>
      <c r="AC187">
        <v>80</v>
      </c>
      <c r="AD187">
        <v>96</v>
      </c>
      <c r="AE187">
        <v>116</v>
      </c>
      <c r="AF187">
        <v>128</v>
      </c>
      <c r="AG187">
        <v>160</v>
      </c>
      <c r="AH187">
        <v>232</v>
      </c>
      <c r="AZ187" t="str">
        <v>弗吉尼亚</v>
      </c>
      <c r="BA187" t="str">
        <v>内存型 M5</v>
      </c>
      <c r="BB187">
        <v>16</v>
      </c>
      <c r="BC187" cm="1">
        <f t="array" ref="BC187">TRANSPOSE(_xlfn._xlws.FILTER(cvm[内存(G)],(cvm[地域]=AZ187)*(cvm[机型]=BA187)*(cvm[CPU(核)]=BB187)))</f>
        <v>128</v>
      </c>
    </row>
    <row r="188" spans="1:55">
      <c r="A188" t="s">
        <v>1600</v>
      </c>
      <c r="B188" t="s">
        <v>1876</v>
      </c>
      <c r="C188">
        <v>24</v>
      </c>
      <c r="D188">
        <v>48</v>
      </c>
      <c r="E188" t="s">
        <v>1718</v>
      </c>
      <c r="F188">
        <v>2160</v>
      </c>
      <c r="G188">
        <v>1</v>
      </c>
      <c r="H188" t="s">
        <v>1892</v>
      </c>
      <c r="J188" t="s">
        <v>73</v>
      </c>
      <c r="K188" t="s">
        <v>1856</v>
      </c>
      <c r="L188" t="str">
        <f t="shared" si="4"/>
        <v>cvm!$U$201#</v>
      </c>
      <c r="N188" t="s">
        <v>1678</v>
      </c>
      <c r="O188" t="s">
        <v>1633</v>
      </c>
      <c r="P188">
        <v>1</v>
      </c>
      <c r="Q188" t="str">
        <f t="shared" si="5"/>
        <v>cvm!$BC$200#</v>
      </c>
      <c r="S188" t="str">
        <v>北京</v>
      </c>
      <c r="T188" t="str">
        <v>标准型 SA3</v>
      </c>
      <c r="U188" cm="1">
        <f t="array" ref="U188:AH188">TRANSPOSE(_xlfn.UNIQUE(_xlfn._xlws.FILTER(cvm[CPU(核)],(cvm[地域]=S188)*(cvm[机型]=T188))))</f>
        <v>1</v>
      </c>
      <c r="V188">
        <v>2</v>
      </c>
      <c r="W188">
        <v>4</v>
      </c>
      <c r="X188">
        <v>8</v>
      </c>
      <c r="Y188">
        <v>16</v>
      </c>
      <c r="Z188">
        <v>32</v>
      </c>
      <c r="AA188">
        <v>48</v>
      </c>
      <c r="AB188">
        <v>64</v>
      </c>
      <c r="AC188">
        <v>80</v>
      </c>
      <c r="AD188">
        <v>96</v>
      </c>
      <c r="AE188">
        <v>116</v>
      </c>
      <c r="AF188">
        <v>128</v>
      </c>
      <c r="AG188">
        <v>160</v>
      </c>
      <c r="AH188">
        <v>232</v>
      </c>
      <c r="AZ188" t="str">
        <v>弗吉尼亚</v>
      </c>
      <c r="BA188" t="str">
        <v>内存型 M5</v>
      </c>
      <c r="BB188">
        <v>24</v>
      </c>
      <c r="BC188" cm="1">
        <f t="array" ref="BC188">TRANSPOSE(_xlfn._xlws.FILTER(cvm[内存(G)],(cvm[地域]=AZ188)*(cvm[机型]=BA188)*(cvm[CPU(核)]=BB188)))</f>
        <v>192</v>
      </c>
    </row>
    <row r="189" spans="1:55">
      <c r="A189" t="s">
        <v>1600</v>
      </c>
      <c r="B189" t="s">
        <v>1876</v>
      </c>
      <c r="C189">
        <v>24</v>
      </c>
      <c r="D189">
        <v>96</v>
      </c>
      <c r="E189" t="s">
        <v>1720</v>
      </c>
      <c r="F189">
        <v>3240</v>
      </c>
      <c r="G189">
        <v>1</v>
      </c>
      <c r="H189" t="s">
        <v>1893</v>
      </c>
      <c r="J189" t="s">
        <v>1603</v>
      </c>
      <c r="K189" t="s">
        <v>1856</v>
      </c>
      <c r="L189" t="str">
        <f t="shared" si="4"/>
        <v>cvm!$U$202#</v>
      </c>
      <c r="N189" t="s">
        <v>1678</v>
      </c>
      <c r="O189" t="s">
        <v>1633</v>
      </c>
      <c r="P189">
        <v>2</v>
      </c>
      <c r="Q189" t="str">
        <f t="shared" si="5"/>
        <v>cvm!$BC$201#</v>
      </c>
      <c r="S189" t="str">
        <v>广州</v>
      </c>
      <c r="T189" t="str">
        <v>标准型 SA2</v>
      </c>
      <c r="U189" cm="1">
        <f t="array" ref="U189:AG189">TRANSPOSE(_xlfn.UNIQUE(_xlfn._xlws.FILTER(cvm[CPU(核)],(cvm[地域]=S189)*(cvm[机型]=T189))))</f>
        <v>1</v>
      </c>
      <c r="V189">
        <v>2</v>
      </c>
      <c r="W189">
        <v>4</v>
      </c>
      <c r="X189">
        <v>8</v>
      </c>
      <c r="Y189">
        <v>16</v>
      </c>
      <c r="Z189">
        <v>32</v>
      </c>
      <c r="AA189">
        <v>48</v>
      </c>
      <c r="AB189">
        <v>64</v>
      </c>
      <c r="AC189">
        <v>80</v>
      </c>
      <c r="AD189">
        <v>90</v>
      </c>
      <c r="AE189">
        <v>128</v>
      </c>
      <c r="AF189">
        <v>160</v>
      </c>
      <c r="AG189">
        <v>180</v>
      </c>
      <c r="AZ189" t="str">
        <v>弗吉尼亚</v>
      </c>
      <c r="BA189" t="str">
        <v>内存型 M5</v>
      </c>
      <c r="BB189">
        <v>32</v>
      </c>
      <c r="BC189" cm="1">
        <f t="array" ref="BC189">TRANSPOSE(_xlfn._xlws.FILTER(cvm[内存(G)],(cvm[地域]=AZ189)*(cvm[机型]=BA189)*(cvm[CPU(核)]=BB189)))</f>
        <v>256</v>
      </c>
    </row>
    <row r="190" spans="1:55">
      <c r="A190" t="s">
        <v>1600</v>
      </c>
      <c r="B190" t="s">
        <v>1876</v>
      </c>
      <c r="C190">
        <v>32</v>
      </c>
      <c r="D190">
        <v>64</v>
      </c>
      <c r="E190" t="s">
        <v>1644</v>
      </c>
      <c r="F190">
        <v>2880</v>
      </c>
      <c r="G190">
        <v>1</v>
      </c>
      <c r="H190" t="s">
        <v>1894</v>
      </c>
      <c r="J190" t="s">
        <v>1643</v>
      </c>
      <c r="K190" t="s">
        <v>1856</v>
      </c>
      <c r="L190" t="str">
        <f t="shared" si="4"/>
        <v>cvm!$U$203#</v>
      </c>
      <c r="N190" t="s">
        <v>1678</v>
      </c>
      <c r="O190" t="s">
        <v>1633</v>
      </c>
      <c r="P190">
        <v>4</v>
      </c>
      <c r="Q190" t="str">
        <f t="shared" si="5"/>
        <v>cvm!$BC$202#</v>
      </c>
      <c r="S190" t="str">
        <v>上海</v>
      </c>
      <c r="T190" t="str">
        <v>标准型 SA2</v>
      </c>
      <c r="U190" cm="1">
        <f t="array" ref="U190:AG190">TRANSPOSE(_xlfn.UNIQUE(_xlfn._xlws.FILTER(cvm[CPU(核)],(cvm[地域]=S190)*(cvm[机型]=T190))))</f>
        <v>1</v>
      </c>
      <c r="V190">
        <v>2</v>
      </c>
      <c r="W190">
        <v>4</v>
      </c>
      <c r="X190">
        <v>8</v>
      </c>
      <c r="Y190">
        <v>16</v>
      </c>
      <c r="Z190">
        <v>32</v>
      </c>
      <c r="AA190">
        <v>48</v>
      </c>
      <c r="AB190">
        <v>64</v>
      </c>
      <c r="AC190">
        <v>80</v>
      </c>
      <c r="AD190">
        <v>90</v>
      </c>
      <c r="AE190">
        <v>128</v>
      </c>
      <c r="AF190">
        <v>160</v>
      </c>
      <c r="AG190">
        <v>180</v>
      </c>
      <c r="AZ190" t="str">
        <v>法兰克福</v>
      </c>
      <c r="BA190" t="str">
        <v>内存型 M5</v>
      </c>
      <c r="BB190">
        <v>1</v>
      </c>
      <c r="BC190" cm="1">
        <f t="array" ref="BC190">TRANSPOSE(_xlfn._xlws.FILTER(cvm[内存(G)],(cvm[地域]=AZ190)*(cvm[机型]=BA190)*(cvm[CPU(核)]=BB190)))</f>
        <v>8</v>
      </c>
    </row>
    <row r="191" spans="1:55">
      <c r="A191" t="s">
        <v>1600</v>
      </c>
      <c r="B191" t="s">
        <v>1876</v>
      </c>
      <c r="C191">
        <v>32</v>
      </c>
      <c r="D191">
        <v>128</v>
      </c>
      <c r="E191" t="s">
        <v>1650</v>
      </c>
      <c r="F191">
        <v>4320</v>
      </c>
      <c r="G191">
        <v>1</v>
      </c>
      <c r="H191" t="s">
        <v>1895</v>
      </c>
      <c r="J191" t="s">
        <v>1688</v>
      </c>
      <c r="K191" t="s">
        <v>1856</v>
      </c>
      <c r="L191" t="str">
        <f t="shared" si="4"/>
        <v>cvm!$U$204#</v>
      </c>
      <c r="N191" t="s">
        <v>1678</v>
      </c>
      <c r="O191" t="s">
        <v>1633</v>
      </c>
      <c r="P191">
        <v>8</v>
      </c>
      <c r="Q191" t="str">
        <f t="shared" si="5"/>
        <v>cvm!$BC$203#</v>
      </c>
      <c r="S191" t="str">
        <v>南京</v>
      </c>
      <c r="T191" t="str">
        <v>标准型 SA2</v>
      </c>
      <c r="U191" cm="1">
        <f t="array" ref="U191:AG191">TRANSPOSE(_xlfn.UNIQUE(_xlfn._xlws.FILTER(cvm[CPU(核)],(cvm[地域]=S191)*(cvm[机型]=T191))))</f>
        <v>1</v>
      </c>
      <c r="V191">
        <v>2</v>
      </c>
      <c r="W191">
        <v>4</v>
      </c>
      <c r="X191">
        <v>8</v>
      </c>
      <c r="Y191">
        <v>16</v>
      </c>
      <c r="Z191">
        <v>32</v>
      </c>
      <c r="AA191">
        <v>48</v>
      </c>
      <c r="AB191">
        <v>64</v>
      </c>
      <c r="AC191">
        <v>80</v>
      </c>
      <c r="AD191">
        <v>90</v>
      </c>
      <c r="AE191">
        <v>128</v>
      </c>
      <c r="AF191">
        <v>160</v>
      </c>
      <c r="AG191">
        <v>180</v>
      </c>
      <c r="AZ191" t="str">
        <v>法兰克福</v>
      </c>
      <c r="BA191" t="str">
        <v>内存型 M5</v>
      </c>
      <c r="BB191">
        <v>2</v>
      </c>
      <c r="BC191" cm="1">
        <f t="array" ref="BC191">TRANSPOSE(_xlfn._xlws.FILTER(cvm[内存(G)],(cvm[地域]=AZ191)*(cvm[机型]=BA191)*(cvm[CPU(核)]=BB191)))</f>
        <v>16</v>
      </c>
    </row>
    <row r="192" spans="1:55">
      <c r="A192" t="s">
        <v>1600</v>
      </c>
      <c r="B192" t="s">
        <v>1876</v>
      </c>
      <c r="C192">
        <v>56</v>
      </c>
      <c r="D192">
        <v>224</v>
      </c>
      <c r="E192" t="s">
        <v>1896</v>
      </c>
      <c r="F192">
        <v>7560</v>
      </c>
      <c r="G192">
        <v>1</v>
      </c>
      <c r="H192" t="s">
        <v>1897</v>
      </c>
      <c r="J192" t="s">
        <v>1600</v>
      </c>
      <c r="K192" t="s">
        <v>1616</v>
      </c>
      <c r="L192" t="str">
        <f t="shared" si="4"/>
        <v>cvm!$U$205#</v>
      </c>
      <c r="N192" t="s">
        <v>1678</v>
      </c>
      <c r="O192" t="s">
        <v>1633</v>
      </c>
      <c r="P192">
        <v>12</v>
      </c>
      <c r="Q192" t="str">
        <f t="shared" si="5"/>
        <v>cvm!$BC$204#</v>
      </c>
      <c r="S192" t="str">
        <v>北京</v>
      </c>
      <c r="T192" t="str">
        <v>标准型 SA2</v>
      </c>
      <c r="U192" cm="1">
        <f t="array" ref="U192:AH192">TRANSPOSE(_xlfn.UNIQUE(_xlfn._xlws.FILTER(cvm[CPU(核)],(cvm[地域]=S192)*(cvm[机型]=T192))))</f>
        <v>1</v>
      </c>
      <c r="V192">
        <v>2</v>
      </c>
      <c r="W192">
        <v>4</v>
      </c>
      <c r="X192">
        <v>8</v>
      </c>
      <c r="Y192">
        <v>16</v>
      </c>
      <c r="Z192">
        <v>32</v>
      </c>
      <c r="AA192">
        <v>48</v>
      </c>
      <c r="AB192">
        <v>64</v>
      </c>
      <c r="AC192">
        <v>80</v>
      </c>
      <c r="AD192">
        <v>90</v>
      </c>
      <c r="AE192">
        <v>96</v>
      </c>
      <c r="AF192">
        <v>128</v>
      </c>
      <c r="AG192">
        <v>160</v>
      </c>
      <c r="AH192">
        <v>180</v>
      </c>
      <c r="AZ192" t="str">
        <v>法兰克福</v>
      </c>
      <c r="BA192" t="str">
        <v>内存型 M5</v>
      </c>
      <c r="BB192">
        <v>4</v>
      </c>
      <c r="BC192" cm="1">
        <f t="array" ref="BC192">TRANSPOSE(_xlfn._xlws.FILTER(cvm[内存(G)],(cvm[地域]=AZ192)*(cvm[机型]=BA192)*(cvm[CPU(核)]=BB192)))</f>
        <v>32</v>
      </c>
    </row>
    <row r="193" spans="1:55">
      <c r="A193" t="s">
        <v>1600</v>
      </c>
      <c r="B193" t="s">
        <v>1898</v>
      </c>
      <c r="C193">
        <v>1</v>
      </c>
      <c r="D193">
        <v>1</v>
      </c>
      <c r="E193" t="s">
        <v>1617</v>
      </c>
      <c r="F193">
        <v>30</v>
      </c>
      <c r="G193">
        <v>1</v>
      </c>
      <c r="H193" t="s">
        <v>1899</v>
      </c>
      <c r="J193" t="s">
        <v>73</v>
      </c>
      <c r="K193" t="s">
        <v>1616</v>
      </c>
      <c r="L193" t="str">
        <f t="shared" si="4"/>
        <v>cvm!$U$206#</v>
      </c>
      <c r="N193" t="s">
        <v>1678</v>
      </c>
      <c r="O193" t="s">
        <v>1633</v>
      </c>
      <c r="P193">
        <v>16</v>
      </c>
      <c r="Q193" t="str">
        <f t="shared" si="5"/>
        <v>cvm!$BC$205#</v>
      </c>
      <c r="S193" t="str">
        <v>成都</v>
      </c>
      <c r="T193" t="str">
        <v>标准型 SA2</v>
      </c>
      <c r="U193" cm="1">
        <f t="array" ref="U193:AG193">TRANSPOSE(_xlfn.UNIQUE(_xlfn._xlws.FILTER(cvm[CPU(核)],(cvm[地域]=S193)*(cvm[机型]=T193))))</f>
        <v>1</v>
      </c>
      <c r="V193">
        <v>2</v>
      </c>
      <c r="W193">
        <v>4</v>
      </c>
      <c r="X193">
        <v>8</v>
      </c>
      <c r="Y193">
        <v>16</v>
      </c>
      <c r="Z193">
        <v>32</v>
      </c>
      <c r="AA193">
        <v>48</v>
      </c>
      <c r="AB193">
        <v>64</v>
      </c>
      <c r="AC193">
        <v>80</v>
      </c>
      <c r="AD193">
        <v>90</v>
      </c>
      <c r="AE193">
        <v>128</v>
      </c>
      <c r="AF193">
        <v>160</v>
      </c>
      <c r="AG193">
        <v>180</v>
      </c>
      <c r="AZ193" t="str">
        <v>法兰克福</v>
      </c>
      <c r="BA193" t="str">
        <v>内存型 M5</v>
      </c>
      <c r="BB193">
        <v>8</v>
      </c>
      <c r="BC193" cm="1">
        <f t="array" ref="BC193">TRANSPOSE(_xlfn._xlws.FILTER(cvm[内存(G)],(cvm[地域]=AZ193)*(cvm[机型]=BA193)*(cvm[CPU(核)]=BB193)))</f>
        <v>64</v>
      </c>
    </row>
    <row r="194" spans="1:55">
      <c r="A194" t="s">
        <v>1600</v>
      </c>
      <c r="B194" t="s">
        <v>1898</v>
      </c>
      <c r="C194">
        <v>1</v>
      </c>
      <c r="D194">
        <v>2</v>
      </c>
      <c r="E194" t="s">
        <v>1620</v>
      </c>
      <c r="F194">
        <v>70</v>
      </c>
      <c r="G194">
        <v>1</v>
      </c>
      <c r="H194" t="s">
        <v>1900</v>
      </c>
      <c r="J194" t="s">
        <v>1603</v>
      </c>
      <c r="K194" t="s">
        <v>1616</v>
      </c>
      <c r="L194" t="str">
        <f t="shared" si="4"/>
        <v>cvm!$U$207#</v>
      </c>
      <c r="N194" t="s">
        <v>1678</v>
      </c>
      <c r="O194" t="s">
        <v>1633</v>
      </c>
      <c r="P194">
        <v>24</v>
      </c>
      <c r="Q194" t="str">
        <f t="shared" si="5"/>
        <v>cvm!$BC$206#</v>
      </c>
      <c r="S194" t="str">
        <v>重庆</v>
      </c>
      <c r="T194" t="str">
        <v>标准型 SA2</v>
      </c>
      <c r="U194" cm="1">
        <f t="array" ref="U194:AG194">TRANSPOSE(_xlfn.UNIQUE(_xlfn._xlws.FILTER(cvm[CPU(核)],(cvm[地域]=S194)*(cvm[机型]=T194))))</f>
        <v>1</v>
      </c>
      <c r="V194">
        <v>2</v>
      </c>
      <c r="W194">
        <v>4</v>
      </c>
      <c r="X194">
        <v>8</v>
      </c>
      <c r="Y194">
        <v>16</v>
      </c>
      <c r="Z194">
        <v>32</v>
      </c>
      <c r="AA194">
        <v>48</v>
      </c>
      <c r="AB194">
        <v>64</v>
      </c>
      <c r="AC194">
        <v>80</v>
      </c>
      <c r="AD194">
        <v>90</v>
      </c>
      <c r="AE194">
        <v>128</v>
      </c>
      <c r="AF194">
        <v>160</v>
      </c>
      <c r="AG194">
        <v>180</v>
      </c>
      <c r="AZ194" t="str">
        <v>法兰克福</v>
      </c>
      <c r="BA194" t="str">
        <v>内存型 M5</v>
      </c>
      <c r="BB194">
        <v>12</v>
      </c>
      <c r="BC194" cm="1">
        <f t="array" ref="BC194">TRANSPOSE(_xlfn._xlws.FILTER(cvm[内存(G)],(cvm[地域]=AZ194)*(cvm[机型]=BA194)*(cvm[CPU(核)]=BB194)))</f>
        <v>96</v>
      </c>
    </row>
    <row r="195" spans="1:55">
      <c r="A195" t="s">
        <v>1600</v>
      </c>
      <c r="B195" t="s">
        <v>1898</v>
      </c>
      <c r="C195">
        <v>1</v>
      </c>
      <c r="D195">
        <v>4</v>
      </c>
      <c r="E195" t="s">
        <v>1622</v>
      </c>
      <c r="F195">
        <v>132</v>
      </c>
      <c r="G195">
        <v>1</v>
      </c>
      <c r="H195" t="s">
        <v>1901</v>
      </c>
      <c r="J195" t="s">
        <v>1600</v>
      </c>
      <c r="K195" t="s">
        <v>1707</v>
      </c>
      <c r="L195" t="str">
        <f t="shared" si="4"/>
        <v>cvm!$U$208#</v>
      </c>
      <c r="N195" t="s">
        <v>1678</v>
      </c>
      <c r="O195" t="s">
        <v>1633</v>
      </c>
      <c r="P195">
        <v>32</v>
      </c>
      <c r="Q195" t="str">
        <f t="shared" si="5"/>
        <v>cvm!$BC$207#</v>
      </c>
      <c r="S195" t="str">
        <v>中国香港</v>
      </c>
      <c r="T195" t="str">
        <v>标准型 SA2</v>
      </c>
      <c r="U195" cm="1">
        <f t="array" ref="U195:AG195">TRANSPOSE(_xlfn.UNIQUE(_xlfn._xlws.FILTER(cvm[CPU(核)],(cvm[地域]=S195)*(cvm[机型]=T195))))</f>
        <v>1</v>
      </c>
      <c r="V195">
        <v>2</v>
      </c>
      <c r="W195">
        <v>4</v>
      </c>
      <c r="X195">
        <v>8</v>
      </c>
      <c r="Y195">
        <v>16</v>
      </c>
      <c r="Z195">
        <v>32</v>
      </c>
      <c r="AA195">
        <v>48</v>
      </c>
      <c r="AB195">
        <v>64</v>
      </c>
      <c r="AC195">
        <v>80</v>
      </c>
      <c r="AD195">
        <v>90</v>
      </c>
      <c r="AE195">
        <v>128</v>
      </c>
      <c r="AF195">
        <v>160</v>
      </c>
      <c r="AG195">
        <v>180</v>
      </c>
      <c r="AZ195" t="str">
        <v>法兰克福</v>
      </c>
      <c r="BA195" t="str">
        <v>内存型 M5</v>
      </c>
      <c r="BB195">
        <v>16</v>
      </c>
      <c r="BC195" cm="1">
        <f t="array" ref="BC195">TRANSPOSE(_xlfn._xlws.FILTER(cvm[内存(G)],(cvm[地域]=AZ195)*(cvm[机型]=BA195)*(cvm[CPU(核)]=BB195)))</f>
        <v>128</v>
      </c>
    </row>
    <row r="196" spans="1:55">
      <c r="A196" t="s">
        <v>1600</v>
      </c>
      <c r="B196" t="s">
        <v>1898</v>
      </c>
      <c r="C196">
        <v>2</v>
      </c>
      <c r="D196">
        <v>2</v>
      </c>
      <c r="E196" t="s">
        <v>1880</v>
      </c>
      <c r="F196">
        <v>132</v>
      </c>
      <c r="G196">
        <v>1</v>
      </c>
      <c r="H196" t="s">
        <v>1902</v>
      </c>
      <c r="J196" t="s">
        <v>73</v>
      </c>
      <c r="K196" t="s">
        <v>1707</v>
      </c>
      <c r="L196" t="str">
        <f t="shared" si="4"/>
        <v>cvm!$U$209#</v>
      </c>
      <c r="N196" t="s">
        <v>1678</v>
      </c>
      <c r="O196" t="s">
        <v>1633</v>
      </c>
      <c r="P196">
        <v>64</v>
      </c>
      <c r="Q196" t="str">
        <f t="shared" si="5"/>
        <v>cvm!$BC$208#</v>
      </c>
      <c r="S196" t="str">
        <v>新加坡</v>
      </c>
      <c r="T196" t="str">
        <v>标准型 SA2</v>
      </c>
      <c r="U196" cm="1">
        <f t="array" ref="U196:AG196">TRANSPOSE(_xlfn.UNIQUE(_xlfn._xlws.FILTER(cvm[CPU(核)],(cvm[地域]=S196)*(cvm[机型]=T196))))</f>
        <v>1</v>
      </c>
      <c r="V196">
        <v>2</v>
      </c>
      <c r="W196">
        <v>4</v>
      </c>
      <c r="X196">
        <v>8</v>
      </c>
      <c r="Y196">
        <v>16</v>
      </c>
      <c r="Z196">
        <v>32</v>
      </c>
      <c r="AA196">
        <v>48</v>
      </c>
      <c r="AB196">
        <v>64</v>
      </c>
      <c r="AC196">
        <v>80</v>
      </c>
      <c r="AD196">
        <v>90</v>
      </c>
      <c r="AE196">
        <v>128</v>
      </c>
      <c r="AF196">
        <v>160</v>
      </c>
      <c r="AG196">
        <v>180</v>
      </c>
      <c r="AZ196" t="str">
        <v>法兰克福</v>
      </c>
      <c r="BA196" t="str">
        <v>内存型 M5</v>
      </c>
      <c r="BB196">
        <v>24</v>
      </c>
      <c r="BC196" cm="1">
        <f t="array" ref="BC196">TRANSPOSE(_xlfn._xlws.FILTER(cvm[内存(G)],(cvm[地域]=AZ196)*(cvm[机型]=BA196)*(cvm[CPU(核)]=BB196)))</f>
        <v>192</v>
      </c>
    </row>
    <row r="197" spans="1:55">
      <c r="A197" t="s">
        <v>1600</v>
      </c>
      <c r="B197" t="s">
        <v>1898</v>
      </c>
      <c r="C197">
        <v>2</v>
      </c>
      <c r="D197">
        <v>4</v>
      </c>
      <c r="E197" t="s">
        <v>1624</v>
      </c>
      <c r="F197">
        <v>170</v>
      </c>
      <c r="G197">
        <v>1</v>
      </c>
      <c r="H197" t="s">
        <v>1903</v>
      </c>
      <c r="J197" t="s">
        <v>1638</v>
      </c>
      <c r="K197" t="s">
        <v>1707</v>
      </c>
      <c r="L197" t="str">
        <f t="shared" si="4"/>
        <v>cvm!$U$210#</v>
      </c>
      <c r="N197" t="s">
        <v>1678</v>
      </c>
      <c r="O197" t="s">
        <v>1633</v>
      </c>
      <c r="P197">
        <v>84</v>
      </c>
      <c r="Q197" t="str">
        <f t="shared" si="5"/>
        <v>cvm!$BC$209#</v>
      </c>
      <c r="S197" t="str">
        <v>首尔</v>
      </c>
      <c r="T197" t="str">
        <v>标准型 SA2</v>
      </c>
      <c r="U197" cm="1">
        <f t="array" ref="U197:AG197">TRANSPOSE(_xlfn.UNIQUE(_xlfn._xlws.FILTER(cvm[CPU(核)],(cvm[地域]=S197)*(cvm[机型]=T197))))</f>
        <v>1</v>
      </c>
      <c r="V197">
        <v>2</v>
      </c>
      <c r="W197">
        <v>4</v>
      </c>
      <c r="X197">
        <v>8</v>
      </c>
      <c r="Y197">
        <v>16</v>
      </c>
      <c r="Z197">
        <v>32</v>
      </c>
      <c r="AA197">
        <v>48</v>
      </c>
      <c r="AB197">
        <v>64</v>
      </c>
      <c r="AC197">
        <v>80</v>
      </c>
      <c r="AD197">
        <v>90</v>
      </c>
      <c r="AE197">
        <v>128</v>
      </c>
      <c r="AF197">
        <v>160</v>
      </c>
      <c r="AG197">
        <v>180</v>
      </c>
      <c r="AZ197" t="str">
        <v>法兰克福</v>
      </c>
      <c r="BA197" t="str">
        <v>内存型 M5</v>
      </c>
      <c r="BB197">
        <v>32</v>
      </c>
      <c r="BC197" cm="1">
        <f t="array" ref="BC197">TRANSPOSE(_xlfn._xlws.FILTER(cvm[内存(G)],(cvm[地域]=AZ197)*(cvm[机型]=BA197)*(cvm[CPU(核)]=BB197)))</f>
        <v>256</v>
      </c>
    </row>
    <row r="198" spans="1:55">
      <c r="A198" t="s">
        <v>1600</v>
      </c>
      <c r="B198" t="s">
        <v>1898</v>
      </c>
      <c r="C198">
        <v>2</v>
      </c>
      <c r="D198">
        <v>8</v>
      </c>
      <c r="E198" t="s">
        <v>1627</v>
      </c>
      <c r="F198">
        <v>264</v>
      </c>
      <c r="G198">
        <v>1</v>
      </c>
      <c r="H198" t="s">
        <v>1904</v>
      </c>
      <c r="J198" t="s">
        <v>1603</v>
      </c>
      <c r="K198" t="s">
        <v>1707</v>
      </c>
      <c r="L198" t="str">
        <f t="shared" ref="L198:L261" si="6">"cvm!"&amp;ADDRESS(ROW(U211),COLUMN(U211))&amp;"#"</f>
        <v>cvm!$U$211#</v>
      </c>
      <c r="N198" t="s">
        <v>1600</v>
      </c>
      <c r="O198" t="s">
        <v>1680</v>
      </c>
      <c r="P198">
        <v>1</v>
      </c>
      <c r="Q198" t="str">
        <f t="shared" ref="Q198:Q261" si="7">"cvm!"&amp;ADDRESS(ROW(BC210),COLUMN(BC210))&amp;"#"</f>
        <v>cvm!$BC$210#</v>
      </c>
      <c r="S198" t="str">
        <v>硅谷</v>
      </c>
      <c r="T198" t="str">
        <v>标准型 SA2</v>
      </c>
      <c r="U198" cm="1">
        <f t="array" ref="U198:AH198">TRANSPOSE(_xlfn.UNIQUE(_xlfn._xlws.FILTER(cvm[CPU(核)],(cvm[地域]=S198)*(cvm[机型]=T198))))</f>
        <v>1</v>
      </c>
      <c r="V198">
        <v>2</v>
      </c>
      <c r="W198">
        <v>4</v>
      </c>
      <c r="X198">
        <v>8</v>
      </c>
      <c r="Y198">
        <v>16</v>
      </c>
      <c r="Z198">
        <v>32</v>
      </c>
      <c r="AA198">
        <v>48</v>
      </c>
      <c r="AB198">
        <v>64</v>
      </c>
      <c r="AC198">
        <v>80</v>
      </c>
      <c r="AD198">
        <v>90</v>
      </c>
      <c r="AE198">
        <v>96</v>
      </c>
      <c r="AF198">
        <v>128</v>
      </c>
      <c r="AG198">
        <v>160</v>
      </c>
      <c r="AH198">
        <v>180</v>
      </c>
      <c r="AZ198" t="str">
        <v>法兰克福</v>
      </c>
      <c r="BA198" t="str">
        <v>内存型 M5</v>
      </c>
      <c r="BB198">
        <v>64</v>
      </c>
      <c r="BC198" cm="1">
        <f t="array" ref="BC198">TRANSPOSE(_xlfn._xlws.FILTER(cvm[内存(G)],(cvm[地域]=AZ198)*(cvm[机型]=BA198)*(cvm[CPU(核)]=BB198)))</f>
        <v>512</v>
      </c>
    </row>
    <row r="199" spans="1:55">
      <c r="A199" t="s">
        <v>1600</v>
      </c>
      <c r="B199" t="s">
        <v>1898</v>
      </c>
      <c r="C199">
        <v>4</v>
      </c>
      <c r="D199">
        <v>4</v>
      </c>
      <c r="E199" t="s">
        <v>1905</v>
      </c>
      <c r="F199">
        <v>264</v>
      </c>
      <c r="G199">
        <v>1</v>
      </c>
      <c r="H199" t="s">
        <v>1906</v>
      </c>
      <c r="J199" t="s">
        <v>1643</v>
      </c>
      <c r="K199" t="s">
        <v>1707</v>
      </c>
      <c r="L199" t="str">
        <f t="shared" si="6"/>
        <v>cvm!$U$212#</v>
      </c>
      <c r="N199" t="s">
        <v>1600</v>
      </c>
      <c r="O199" t="s">
        <v>1680</v>
      </c>
      <c r="P199">
        <v>2</v>
      </c>
      <c r="Q199" t="str">
        <f t="shared" si="7"/>
        <v>cvm!$BC$211#</v>
      </c>
      <c r="S199" t="str">
        <v>法兰克福</v>
      </c>
      <c r="T199" t="str">
        <v>标准型 SA2</v>
      </c>
      <c r="U199" cm="1">
        <f t="array" ref="U199:AG199">TRANSPOSE(_xlfn.UNIQUE(_xlfn._xlws.FILTER(cvm[CPU(核)],(cvm[地域]=S199)*(cvm[机型]=T199))))</f>
        <v>1</v>
      </c>
      <c r="V199">
        <v>2</v>
      </c>
      <c r="W199">
        <v>4</v>
      </c>
      <c r="X199">
        <v>8</v>
      </c>
      <c r="Y199">
        <v>16</v>
      </c>
      <c r="Z199">
        <v>32</v>
      </c>
      <c r="AA199">
        <v>48</v>
      </c>
      <c r="AB199">
        <v>64</v>
      </c>
      <c r="AC199">
        <v>80</v>
      </c>
      <c r="AD199">
        <v>90</v>
      </c>
      <c r="AE199">
        <v>128</v>
      </c>
      <c r="AF199">
        <v>160</v>
      </c>
      <c r="AG199">
        <v>180</v>
      </c>
      <c r="AZ199" t="str">
        <v>法兰克福</v>
      </c>
      <c r="BA199" t="str">
        <v>内存型 M5</v>
      </c>
      <c r="BB199">
        <v>84</v>
      </c>
      <c r="BC199" cm="1">
        <f t="array" ref="BC199">TRANSPOSE(_xlfn._xlws.FILTER(cvm[内存(G)],(cvm[地域]=AZ199)*(cvm[机型]=BA199)*(cvm[CPU(核)]=BB199)))</f>
        <v>700</v>
      </c>
    </row>
    <row r="200" spans="1:55">
      <c r="A200" t="s">
        <v>1600</v>
      </c>
      <c r="B200" t="s">
        <v>1898</v>
      </c>
      <c r="C200">
        <v>4</v>
      </c>
      <c r="D200">
        <v>8</v>
      </c>
      <c r="E200" t="s">
        <v>1629</v>
      </c>
      <c r="F200">
        <v>352</v>
      </c>
      <c r="G200">
        <v>1</v>
      </c>
      <c r="H200" t="s">
        <v>1907</v>
      </c>
      <c r="J200" t="s">
        <v>1688</v>
      </c>
      <c r="K200" t="s">
        <v>1707</v>
      </c>
      <c r="L200" t="str">
        <f t="shared" si="6"/>
        <v>cvm!$U$213#</v>
      </c>
      <c r="N200" t="s">
        <v>1600</v>
      </c>
      <c r="O200" t="s">
        <v>1680</v>
      </c>
      <c r="P200">
        <v>4</v>
      </c>
      <c r="Q200" t="str">
        <f t="shared" si="7"/>
        <v>cvm!$BC$212#</v>
      </c>
      <c r="S200" t="str">
        <v>广州</v>
      </c>
      <c r="T200" t="str">
        <v>标准型 SA1</v>
      </c>
      <c r="U200" cm="1">
        <f t="array" ref="U200:AB200">TRANSPOSE(_xlfn.UNIQUE(_xlfn._xlws.FILTER(cvm[CPU(核)],(cvm[地域]=S200)*(cvm[机型]=T200))))</f>
        <v>1</v>
      </c>
      <c r="V200">
        <v>2</v>
      </c>
      <c r="W200">
        <v>4</v>
      </c>
      <c r="X200">
        <v>8</v>
      </c>
      <c r="Y200">
        <v>16</v>
      </c>
      <c r="Z200">
        <v>32</v>
      </c>
      <c r="AA200">
        <v>64</v>
      </c>
      <c r="AB200">
        <v>128</v>
      </c>
      <c r="AZ200" t="str">
        <v>莫斯科</v>
      </c>
      <c r="BA200" t="str">
        <v>内存型 M5</v>
      </c>
      <c r="BB200">
        <v>1</v>
      </c>
      <c r="BC200" cm="1">
        <f t="array" ref="BC200">TRANSPOSE(_xlfn._xlws.FILTER(cvm[内存(G)],(cvm[地域]=AZ200)*(cvm[机型]=BA200)*(cvm[CPU(核)]=BB200)))</f>
        <v>8</v>
      </c>
    </row>
    <row r="201" spans="1:55">
      <c r="A201" t="s">
        <v>1600</v>
      </c>
      <c r="B201" t="s">
        <v>1898</v>
      </c>
      <c r="C201">
        <v>4</v>
      </c>
      <c r="D201">
        <v>16</v>
      </c>
      <c r="E201" t="s">
        <v>1631</v>
      </c>
      <c r="F201">
        <v>528</v>
      </c>
      <c r="G201">
        <v>1</v>
      </c>
      <c r="H201" t="s">
        <v>1908</v>
      </c>
      <c r="J201" t="s">
        <v>1646</v>
      </c>
      <c r="K201" t="s">
        <v>1707</v>
      </c>
      <c r="L201" t="str">
        <f t="shared" si="6"/>
        <v>cvm!$U$214#</v>
      </c>
      <c r="N201" t="s">
        <v>1600</v>
      </c>
      <c r="O201" t="s">
        <v>1680</v>
      </c>
      <c r="P201">
        <v>8</v>
      </c>
      <c r="Q201" t="str">
        <f t="shared" si="7"/>
        <v>cvm!$BC$213#</v>
      </c>
      <c r="S201" t="str">
        <v>上海</v>
      </c>
      <c r="T201" t="str">
        <v>标准型 SA1</v>
      </c>
      <c r="U201" cm="1">
        <f t="array" ref="U201:AB201">TRANSPOSE(_xlfn.UNIQUE(_xlfn._xlws.FILTER(cvm[CPU(核)],(cvm[地域]=S201)*(cvm[机型]=T201))))</f>
        <v>1</v>
      </c>
      <c r="V201">
        <v>2</v>
      </c>
      <c r="W201">
        <v>4</v>
      </c>
      <c r="X201">
        <v>8</v>
      </c>
      <c r="Y201">
        <v>16</v>
      </c>
      <c r="Z201">
        <v>32</v>
      </c>
      <c r="AA201">
        <v>64</v>
      </c>
      <c r="AB201">
        <v>128</v>
      </c>
      <c r="AZ201" t="str">
        <v>莫斯科</v>
      </c>
      <c r="BA201" t="str">
        <v>内存型 M5</v>
      </c>
      <c r="BB201">
        <v>2</v>
      </c>
      <c r="BC201" cm="1">
        <f t="array" ref="BC201">TRANSPOSE(_xlfn._xlws.FILTER(cvm[内存(G)],(cvm[地域]=AZ201)*(cvm[机型]=BA201)*(cvm[CPU(核)]=BB201)))</f>
        <v>16</v>
      </c>
    </row>
    <row r="202" spans="1:55">
      <c r="A202" t="s">
        <v>1600</v>
      </c>
      <c r="B202" t="s">
        <v>1898</v>
      </c>
      <c r="C202">
        <v>8</v>
      </c>
      <c r="D202">
        <v>8</v>
      </c>
      <c r="E202" t="s">
        <v>1909</v>
      </c>
      <c r="F202">
        <v>528</v>
      </c>
      <c r="G202">
        <v>1</v>
      </c>
      <c r="H202" t="s">
        <v>1910</v>
      </c>
      <c r="J202" t="s">
        <v>1652</v>
      </c>
      <c r="K202" t="s">
        <v>1707</v>
      </c>
      <c r="L202" t="str">
        <f t="shared" si="6"/>
        <v>cvm!$U$215#</v>
      </c>
      <c r="N202" t="s">
        <v>1600</v>
      </c>
      <c r="O202" t="s">
        <v>1680</v>
      </c>
      <c r="P202">
        <v>12</v>
      </c>
      <c r="Q202" t="str">
        <f t="shared" si="7"/>
        <v>cvm!$BC$214#</v>
      </c>
      <c r="S202" t="str">
        <v>北京</v>
      </c>
      <c r="T202" t="str">
        <v>标准型 SA1</v>
      </c>
      <c r="U202" cm="1">
        <f t="array" ref="U202:AB202">TRANSPOSE(_xlfn.UNIQUE(_xlfn._xlws.FILTER(cvm[CPU(核)],(cvm[地域]=S202)*(cvm[机型]=T202))))</f>
        <v>1</v>
      </c>
      <c r="V202">
        <v>2</v>
      </c>
      <c r="W202">
        <v>4</v>
      </c>
      <c r="X202">
        <v>8</v>
      </c>
      <c r="Y202">
        <v>16</v>
      </c>
      <c r="Z202">
        <v>32</v>
      </c>
      <c r="AA202">
        <v>64</v>
      </c>
      <c r="AB202">
        <v>128</v>
      </c>
      <c r="AZ202" t="str">
        <v>莫斯科</v>
      </c>
      <c r="BA202" t="str">
        <v>内存型 M5</v>
      </c>
      <c r="BB202">
        <v>4</v>
      </c>
      <c r="BC202" cm="1">
        <f t="array" ref="BC202">TRANSPOSE(_xlfn._xlws.FILTER(cvm[内存(G)],(cvm[地域]=AZ202)*(cvm[机型]=BA202)*(cvm[CPU(核)]=BB202)))</f>
        <v>32</v>
      </c>
    </row>
    <row r="203" spans="1:55">
      <c r="A203" t="s">
        <v>1600</v>
      </c>
      <c r="B203" t="s">
        <v>1898</v>
      </c>
      <c r="C203">
        <v>8</v>
      </c>
      <c r="D203">
        <v>16</v>
      </c>
      <c r="E203" t="s">
        <v>1634</v>
      </c>
      <c r="F203">
        <v>704</v>
      </c>
      <c r="G203">
        <v>1</v>
      </c>
      <c r="H203" t="s">
        <v>1911</v>
      </c>
      <c r="J203" t="s">
        <v>1657</v>
      </c>
      <c r="K203" t="s">
        <v>1707</v>
      </c>
      <c r="L203" t="str">
        <f t="shared" si="6"/>
        <v>cvm!$U$216#</v>
      </c>
      <c r="N203" t="s">
        <v>1600</v>
      </c>
      <c r="O203" t="s">
        <v>1680</v>
      </c>
      <c r="P203">
        <v>16</v>
      </c>
      <c r="Q203" t="str">
        <f t="shared" si="7"/>
        <v>cvm!$BC$215#</v>
      </c>
      <c r="S203" t="str">
        <v>成都</v>
      </c>
      <c r="T203" t="str">
        <v>标准型 SA1</v>
      </c>
      <c r="U203" cm="1">
        <f t="array" ref="U203:AB203">TRANSPOSE(_xlfn.UNIQUE(_xlfn._xlws.FILTER(cvm[CPU(核)],(cvm[地域]=S203)*(cvm[机型]=T203))))</f>
        <v>1</v>
      </c>
      <c r="V203">
        <v>2</v>
      </c>
      <c r="W203">
        <v>4</v>
      </c>
      <c r="X203">
        <v>8</v>
      </c>
      <c r="Y203">
        <v>16</v>
      </c>
      <c r="Z203">
        <v>32</v>
      </c>
      <c r="AA203">
        <v>64</v>
      </c>
      <c r="AB203">
        <v>128</v>
      </c>
      <c r="AZ203" t="str">
        <v>莫斯科</v>
      </c>
      <c r="BA203" t="str">
        <v>内存型 M5</v>
      </c>
      <c r="BB203">
        <v>8</v>
      </c>
      <c r="BC203" cm="1">
        <f t="array" ref="BC203">TRANSPOSE(_xlfn._xlws.FILTER(cvm[内存(G)],(cvm[地域]=AZ203)*(cvm[机型]=BA203)*(cvm[CPU(核)]=BB203)))</f>
        <v>64</v>
      </c>
    </row>
    <row r="204" spans="1:55">
      <c r="A204" t="s">
        <v>1600</v>
      </c>
      <c r="B204" t="s">
        <v>1898</v>
      </c>
      <c r="C204">
        <v>8</v>
      </c>
      <c r="D204">
        <v>32</v>
      </c>
      <c r="E204" t="s">
        <v>1636</v>
      </c>
      <c r="F204">
        <v>1056</v>
      </c>
      <c r="G204">
        <v>1</v>
      </c>
      <c r="H204" t="s">
        <v>1912</v>
      </c>
      <c r="J204" t="s">
        <v>1660</v>
      </c>
      <c r="K204" t="s">
        <v>1707</v>
      </c>
      <c r="L204" t="str">
        <f t="shared" si="6"/>
        <v>cvm!$U$217#</v>
      </c>
      <c r="N204" t="s">
        <v>1600</v>
      </c>
      <c r="O204" t="s">
        <v>1680</v>
      </c>
      <c r="P204">
        <v>32</v>
      </c>
      <c r="Q204" t="str">
        <f t="shared" si="7"/>
        <v>cvm!$BC$216#</v>
      </c>
      <c r="S204" t="str">
        <v>重庆</v>
      </c>
      <c r="T204" t="str">
        <v>标准型 SA1</v>
      </c>
      <c r="U204" cm="1">
        <f t="array" ref="U204:AB204">TRANSPOSE(_xlfn.UNIQUE(_xlfn._xlws.FILTER(cvm[CPU(核)],(cvm[地域]=S204)*(cvm[机型]=T204))))</f>
        <v>1</v>
      </c>
      <c r="V204">
        <v>2</v>
      </c>
      <c r="W204">
        <v>4</v>
      </c>
      <c r="X204">
        <v>8</v>
      </c>
      <c r="Y204">
        <v>16</v>
      </c>
      <c r="Z204">
        <v>32</v>
      </c>
      <c r="AA204">
        <v>64</v>
      </c>
      <c r="AB204">
        <v>128</v>
      </c>
      <c r="AZ204" t="str">
        <v>莫斯科</v>
      </c>
      <c r="BA204" t="str">
        <v>内存型 M5</v>
      </c>
      <c r="BB204">
        <v>12</v>
      </c>
      <c r="BC204" cm="1">
        <f t="array" ref="BC204">TRANSPOSE(_xlfn._xlws.FILTER(cvm[内存(G)],(cvm[地域]=AZ204)*(cvm[机型]=BA204)*(cvm[CPU(核)]=BB204)))</f>
        <v>96</v>
      </c>
    </row>
    <row r="205" spans="1:55">
      <c r="A205" t="s">
        <v>1600</v>
      </c>
      <c r="B205" t="s">
        <v>1898</v>
      </c>
      <c r="C205">
        <v>12</v>
      </c>
      <c r="D205">
        <v>24</v>
      </c>
      <c r="E205" t="s">
        <v>1814</v>
      </c>
      <c r="F205">
        <v>1056</v>
      </c>
      <c r="G205">
        <v>1</v>
      </c>
      <c r="H205" t="s">
        <v>1913</v>
      </c>
      <c r="J205" t="s">
        <v>1663</v>
      </c>
      <c r="K205" t="s">
        <v>1707</v>
      </c>
      <c r="L205" t="str">
        <f t="shared" si="6"/>
        <v>cvm!$U$218#</v>
      </c>
      <c r="N205" t="s">
        <v>1600</v>
      </c>
      <c r="O205" t="s">
        <v>1680</v>
      </c>
      <c r="P205">
        <v>64</v>
      </c>
      <c r="Q205" t="str">
        <f t="shared" si="7"/>
        <v>cvm!$BC$217#</v>
      </c>
      <c r="S205" t="str">
        <v>广州</v>
      </c>
      <c r="T205" t="str">
        <v>标准型 S6</v>
      </c>
      <c r="U205" cm="1">
        <f t="array" ref="U205:AD205">TRANSPOSE(_xlfn.UNIQUE(_xlfn._xlws.FILTER(cvm[CPU(核)],(cvm[地域]=S205)*(cvm[机型]=T205))))</f>
        <v>1</v>
      </c>
      <c r="V205">
        <v>2</v>
      </c>
      <c r="W205">
        <v>4</v>
      </c>
      <c r="X205">
        <v>8</v>
      </c>
      <c r="Y205">
        <v>16</v>
      </c>
      <c r="Z205">
        <v>32</v>
      </c>
      <c r="AA205">
        <v>48</v>
      </c>
      <c r="AB205">
        <v>62</v>
      </c>
      <c r="AC205">
        <v>64</v>
      </c>
      <c r="AD205">
        <v>124</v>
      </c>
      <c r="AZ205" t="str">
        <v>莫斯科</v>
      </c>
      <c r="BA205" t="str">
        <v>内存型 M5</v>
      </c>
      <c r="BB205">
        <v>16</v>
      </c>
      <c r="BC205" cm="1">
        <f t="array" ref="BC205">TRANSPOSE(_xlfn._xlws.FILTER(cvm[内存(G)],(cvm[地域]=AZ205)*(cvm[机型]=BA205)*(cvm[CPU(核)]=BB205)))</f>
        <v>128</v>
      </c>
    </row>
    <row r="206" spans="1:55">
      <c r="A206" t="s">
        <v>1600</v>
      </c>
      <c r="B206" t="s">
        <v>1898</v>
      </c>
      <c r="C206">
        <v>12</v>
      </c>
      <c r="D206">
        <v>48</v>
      </c>
      <c r="E206" t="s">
        <v>1842</v>
      </c>
      <c r="F206">
        <v>1584</v>
      </c>
      <c r="G206">
        <v>1</v>
      </c>
      <c r="H206" t="s">
        <v>1914</v>
      </c>
      <c r="J206" t="s">
        <v>1666</v>
      </c>
      <c r="K206" t="s">
        <v>1707</v>
      </c>
      <c r="L206" t="str">
        <f t="shared" si="6"/>
        <v>cvm!$U$219#</v>
      </c>
      <c r="N206" t="s">
        <v>1600</v>
      </c>
      <c r="O206" t="s">
        <v>1680</v>
      </c>
      <c r="P206">
        <v>72</v>
      </c>
      <c r="Q206" t="str">
        <f t="shared" si="7"/>
        <v>cvm!$BC$218#</v>
      </c>
      <c r="S206" t="str">
        <v>上海</v>
      </c>
      <c r="T206" t="str">
        <v>标准型 S6</v>
      </c>
      <c r="U206" cm="1">
        <f t="array" ref="U206:AD206">TRANSPOSE(_xlfn.UNIQUE(_xlfn._xlws.FILTER(cvm[CPU(核)],(cvm[地域]=S206)*(cvm[机型]=T206))))</f>
        <v>1</v>
      </c>
      <c r="V206">
        <v>2</v>
      </c>
      <c r="W206">
        <v>4</v>
      </c>
      <c r="X206">
        <v>8</v>
      </c>
      <c r="Y206">
        <v>16</v>
      </c>
      <c r="Z206">
        <v>32</v>
      </c>
      <c r="AA206">
        <v>48</v>
      </c>
      <c r="AB206">
        <v>62</v>
      </c>
      <c r="AC206">
        <v>64</v>
      </c>
      <c r="AD206">
        <v>124</v>
      </c>
      <c r="AZ206" t="str">
        <v>莫斯科</v>
      </c>
      <c r="BA206" t="str">
        <v>内存型 M5</v>
      </c>
      <c r="BB206">
        <v>24</v>
      </c>
      <c r="BC206" cm="1">
        <f t="array" ref="BC206">TRANSPOSE(_xlfn._xlws.FILTER(cvm[内存(G)],(cvm[地域]=AZ206)*(cvm[机型]=BA206)*(cvm[CPU(核)]=BB206)))</f>
        <v>192</v>
      </c>
    </row>
    <row r="207" spans="1:55">
      <c r="A207" t="s">
        <v>1600</v>
      </c>
      <c r="B207" t="s">
        <v>1898</v>
      </c>
      <c r="C207">
        <v>16</v>
      </c>
      <c r="D207">
        <v>32</v>
      </c>
      <c r="E207" t="s">
        <v>1639</v>
      </c>
      <c r="F207">
        <v>1408</v>
      </c>
      <c r="G207">
        <v>1</v>
      </c>
      <c r="H207" t="s">
        <v>1915</v>
      </c>
      <c r="J207" t="s">
        <v>1669</v>
      </c>
      <c r="K207" t="s">
        <v>1707</v>
      </c>
      <c r="L207" t="str">
        <f t="shared" si="6"/>
        <v>cvm!$U$220#</v>
      </c>
      <c r="N207" t="s">
        <v>73</v>
      </c>
      <c r="O207" t="s">
        <v>1680</v>
      </c>
      <c r="P207">
        <v>1</v>
      </c>
      <c r="Q207" t="str">
        <f t="shared" si="7"/>
        <v>cvm!$BC$219#</v>
      </c>
      <c r="S207" t="str">
        <v>北京</v>
      </c>
      <c r="T207" t="str">
        <v>标准型 S6</v>
      </c>
      <c r="U207" cm="1">
        <f t="array" ref="U207:W207">TRANSPOSE(_xlfn.UNIQUE(_xlfn._xlws.FILTER(cvm[CPU(核)],(cvm[地域]=S207)*(cvm[机型]=T207))))</f>
        <v>32</v>
      </c>
      <c r="V207">
        <v>64</v>
      </c>
      <c r="W207">
        <v>124</v>
      </c>
      <c r="AZ207" t="str">
        <v>莫斯科</v>
      </c>
      <c r="BA207" t="str">
        <v>内存型 M5</v>
      </c>
      <c r="BB207">
        <v>32</v>
      </c>
      <c r="BC207" cm="1">
        <f t="array" ref="BC207">TRANSPOSE(_xlfn._xlws.FILTER(cvm[内存(G)],(cvm[地域]=AZ207)*(cvm[机型]=BA207)*(cvm[CPU(核)]=BB207)))</f>
        <v>256</v>
      </c>
    </row>
    <row r="208" spans="1:55">
      <c r="A208" t="s">
        <v>1600</v>
      </c>
      <c r="B208" t="s">
        <v>1898</v>
      </c>
      <c r="C208">
        <v>24</v>
      </c>
      <c r="D208">
        <v>48</v>
      </c>
      <c r="E208" t="s">
        <v>1718</v>
      </c>
      <c r="F208">
        <v>2112</v>
      </c>
      <c r="G208">
        <v>1</v>
      </c>
      <c r="H208" t="s">
        <v>1916</v>
      </c>
      <c r="J208" t="s">
        <v>1672</v>
      </c>
      <c r="K208" t="s">
        <v>1707</v>
      </c>
      <c r="L208" t="str">
        <f t="shared" si="6"/>
        <v>cvm!$U$221#</v>
      </c>
      <c r="N208" t="s">
        <v>73</v>
      </c>
      <c r="O208" t="s">
        <v>1680</v>
      </c>
      <c r="P208">
        <v>2</v>
      </c>
      <c r="Q208" t="str">
        <f t="shared" si="7"/>
        <v>cvm!$BC$220#</v>
      </c>
      <c r="S208" t="str">
        <v>广州</v>
      </c>
      <c r="T208" t="str">
        <v>标准型 S5</v>
      </c>
      <c r="U208" cm="1">
        <f t="array" ref="U208:AC208">TRANSPOSE(_xlfn.UNIQUE(_xlfn._xlws.FILTER(cvm[CPU(核)],(cvm[地域]=S208)*(cvm[机型]=T208))))</f>
        <v>1</v>
      </c>
      <c r="V208">
        <v>2</v>
      </c>
      <c r="W208">
        <v>4</v>
      </c>
      <c r="X208">
        <v>8</v>
      </c>
      <c r="Y208">
        <v>16</v>
      </c>
      <c r="Z208">
        <v>24</v>
      </c>
      <c r="AA208">
        <v>32</v>
      </c>
      <c r="AB208">
        <v>48</v>
      </c>
      <c r="AC208">
        <v>64</v>
      </c>
      <c r="AZ208" t="str">
        <v>莫斯科</v>
      </c>
      <c r="BA208" t="str">
        <v>内存型 M5</v>
      </c>
      <c r="BB208">
        <v>64</v>
      </c>
      <c r="BC208" cm="1">
        <f t="array" ref="BC208">TRANSPOSE(_xlfn._xlws.FILTER(cvm[内存(G)],(cvm[地域]=AZ208)*(cvm[机型]=BA208)*(cvm[CPU(核)]=BB208)))</f>
        <v>512</v>
      </c>
    </row>
    <row r="209" spans="1:56">
      <c r="A209" t="s">
        <v>1600</v>
      </c>
      <c r="B209" t="s">
        <v>1898</v>
      </c>
      <c r="C209">
        <v>32</v>
      </c>
      <c r="D209">
        <v>64</v>
      </c>
      <c r="E209" t="s">
        <v>1644</v>
      </c>
      <c r="F209">
        <v>2816</v>
      </c>
      <c r="G209">
        <v>1</v>
      </c>
      <c r="H209" t="s">
        <v>1917</v>
      </c>
      <c r="J209" t="s">
        <v>1674</v>
      </c>
      <c r="K209" t="s">
        <v>1707</v>
      </c>
      <c r="L209" t="str">
        <f t="shared" si="6"/>
        <v>cvm!$U$222#</v>
      </c>
      <c r="N209" t="s">
        <v>73</v>
      </c>
      <c r="O209" t="s">
        <v>1680</v>
      </c>
      <c r="P209">
        <v>4</v>
      </c>
      <c r="Q209" t="str">
        <f t="shared" si="7"/>
        <v>cvm!$BC$221#</v>
      </c>
      <c r="S209" t="str">
        <v>上海</v>
      </c>
      <c r="T209" t="str">
        <v>标准型 S5</v>
      </c>
      <c r="U209" cm="1">
        <f t="array" ref="U209:AC209">TRANSPOSE(_xlfn.UNIQUE(_xlfn._xlws.FILTER(cvm[CPU(核)],(cvm[地域]=S209)*(cvm[机型]=T209))))</f>
        <v>1</v>
      </c>
      <c r="V209">
        <v>2</v>
      </c>
      <c r="W209">
        <v>4</v>
      </c>
      <c r="X209">
        <v>8</v>
      </c>
      <c r="Y209">
        <v>16</v>
      </c>
      <c r="Z209">
        <v>24</v>
      </c>
      <c r="AA209">
        <v>32</v>
      </c>
      <c r="AB209">
        <v>48</v>
      </c>
      <c r="AC209">
        <v>64</v>
      </c>
      <c r="AZ209" t="str">
        <v>莫斯科</v>
      </c>
      <c r="BA209" t="str">
        <v>内存型 M5</v>
      </c>
      <c r="BB209">
        <v>84</v>
      </c>
      <c r="BC209" cm="1">
        <f t="array" ref="BC209">TRANSPOSE(_xlfn._xlws.FILTER(cvm[内存(G)],(cvm[地域]=AZ209)*(cvm[机型]=BA209)*(cvm[CPU(核)]=BB209)))</f>
        <v>700</v>
      </c>
    </row>
    <row r="210" spans="1:56">
      <c r="A210" t="s">
        <v>1600</v>
      </c>
      <c r="B210" t="s">
        <v>1898</v>
      </c>
      <c r="C210">
        <v>48</v>
      </c>
      <c r="D210">
        <v>96</v>
      </c>
      <c r="E210" t="s">
        <v>1655</v>
      </c>
      <c r="F210">
        <v>4224</v>
      </c>
      <c r="G210">
        <v>1</v>
      </c>
      <c r="H210" t="s">
        <v>1918</v>
      </c>
      <c r="J210" t="s">
        <v>1676</v>
      </c>
      <c r="K210" t="s">
        <v>1707</v>
      </c>
      <c r="L210" t="str">
        <f t="shared" si="6"/>
        <v>cvm!$U$223#</v>
      </c>
      <c r="N210" t="s">
        <v>73</v>
      </c>
      <c r="O210" t="s">
        <v>1680</v>
      </c>
      <c r="P210">
        <v>8</v>
      </c>
      <c r="Q210" t="str">
        <f t="shared" si="7"/>
        <v>cvm!$BC$222#</v>
      </c>
      <c r="S210" t="str">
        <v>南京</v>
      </c>
      <c r="T210" t="str">
        <v>标准型 S5</v>
      </c>
      <c r="U210" cm="1">
        <f t="array" ref="U210:AF210">TRANSPOSE(_xlfn.UNIQUE(_xlfn._xlws.FILTER(cvm[CPU(核)],(cvm[地域]=S210)*(cvm[机型]=T210))))</f>
        <v>1</v>
      </c>
      <c r="V210">
        <v>2</v>
      </c>
      <c r="W210">
        <v>4</v>
      </c>
      <c r="X210">
        <v>8</v>
      </c>
      <c r="Y210">
        <v>16</v>
      </c>
      <c r="Z210">
        <v>24</v>
      </c>
      <c r="AA210">
        <v>32</v>
      </c>
      <c r="AB210">
        <v>42</v>
      </c>
      <c r="AC210">
        <v>48</v>
      </c>
      <c r="AD210">
        <v>64</v>
      </c>
      <c r="AE210">
        <v>76</v>
      </c>
      <c r="AF210">
        <v>84</v>
      </c>
      <c r="AZ210" t="str">
        <v>广州</v>
      </c>
      <c r="BA210" t="str">
        <v>内存型 M4</v>
      </c>
      <c r="BB210">
        <v>1</v>
      </c>
      <c r="BC210" cm="1">
        <f t="array" ref="BC210">TRANSPOSE(_xlfn._xlws.FILTER(cvm[内存(G)],(cvm[地域]=AZ210)*(cvm[机型]=BA210)*(cvm[CPU(核)]=BB210)))</f>
        <v>8</v>
      </c>
    </row>
    <row r="211" spans="1:56">
      <c r="A211" t="s">
        <v>1600</v>
      </c>
      <c r="B211" t="s">
        <v>1813</v>
      </c>
      <c r="C211">
        <v>16</v>
      </c>
      <c r="D211">
        <v>64</v>
      </c>
      <c r="E211" t="s">
        <v>1641</v>
      </c>
      <c r="F211">
        <v>2608</v>
      </c>
      <c r="G211">
        <v>1</v>
      </c>
      <c r="H211" t="s">
        <v>1919</v>
      </c>
      <c r="J211" t="s">
        <v>1678</v>
      </c>
      <c r="K211" t="s">
        <v>1707</v>
      </c>
      <c r="L211" t="str">
        <f t="shared" si="6"/>
        <v>cvm!$U$224#</v>
      </c>
      <c r="N211" t="s">
        <v>73</v>
      </c>
      <c r="O211" t="s">
        <v>1680</v>
      </c>
      <c r="P211">
        <v>12</v>
      </c>
      <c r="Q211" t="str">
        <f t="shared" si="7"/>
        <v>cvm!$BC$223#</v>
      </c>
      <c r="S211" t="str">
        <v>北京</v>
      </c>
      <c r="T211" t="str">
        <v>标准型 S5</v>
      </c>
      <c r="U211" cm="1">
        <f t="array" ref="U211:AF211">TRANSPOSE(_xlfn.UNIQUE(_xlfn._xlws.FILTER(cvm[CPU(核)],(cvm[地域]=S211)*(cvm[机型]=T211))))</f>
        <v>1</v>
      </c>
      <c r="V211">
        <v>2</v>
      </c>
      <c r="W211">
        <v>4</v>
      </c>
      <c r="X211">
        <v>8</v>
      </c>
      <c r="Y211">
        <v>16</v>
      </c>
      <c r="Z211">
        <v>24</v>
      </c>
      <c r="AA211">
        <v>32</v>
      </c>
      <c r="AB211">
        <v>48</v>
      </c>
      <c r="AC211">
        <v>64</v>
      </c>
      <c r="AD211">
        <v>76</v>
      </c>
      <c r="AE211">
        <v>80</v>
      </c>
      <c r="AF211">
        <v>84</v>
      </c>
      <c r="AZ211" t="str">
        <v>广州</v>
      </c>
      <c r="BA211" t="str">
        <v>内存型 M4</v>
      </c>
      <c r="BB211">
        <v>2</v>
      </c>
      <c r="BC211" cm="1">
        <f t="array" ref="BC211">TRANSPOSE(_xlfn._xlws.FILTER(cvm[内存(G)],(cvm[地域]=AZ211)*(cvm[机型]=BA211)*(cvm[CPU(核)]=BB211)))</f>
        <v>16</v>
      </c>
    </row>
    <row r="212" spans="1:56">
      <c r="A212" t="s">
        <v>1600</v>
      </c>
      <c r="B212" t="s">
        <v>1813</v>
      </c>
      <c r="C212">
        <v>32</v>
      </c>
      <c r="D212">
        <v>128</v>
      </c>
      <c r="E212" t="s">
        <v>1650</v>
      </c>
      <c r="F212">
        <v>5216</v>
      </c>
      <c r="G212">
        <v>1</v>
      </c>
      <c r="H212" t="s">
        <v>1920</v>
      </c>
      <c r="J212" t="s">
        <v>1600</v>
      </c>
      <c r="K212" t="s">
        <v>1781</v>
      </c>
      <c r="L212" t="str">
        <f t="shared" si="6"/>
        <v>cvm!$U$225#</v>
      </c>
      <c r="N212" t="s">
        <v>73</v>
      </c>
      <c r="O212" t="s">
        <v>1680</v>
      </c>
      <c r="P212">
        <v>16</v>
      </c>
      <c r="Q212" t="str">
        <f t="shared" si="7"/>
        <v>cvm!$BC$224#</v>
      </c>
      <c r="S212" t="str">
        <v>成都</v>
      </c>
      <c r="T212" t="str">
        <v>标准型 S5</v>
      </c>
      <c r="U212" cm="1">
        <f t="array" ref="U212:AD212">TRANSPOSE(_xlfn.UNIQUE(_xlfn._xlws.FILTER(cvm[CPU(核)],(cvm[地域]=S212)*(cvm[机型]=T212))))</f>
        <v>1</v>
      </c>
      <c r="V212">
        <v>2</v>
      </c>
      <c r="W212">
        <v>4</v>
      </c>
      <c r="X212">
        <v>8</v>
      </c>
      <c r="Y212">
        <v>16</v>
      </c>
      <c r="Z212">
        <v>24</v>
      </c>
      <c r="AA212">
        <v>32</v>
      </c>
      <c r="AB212">
        <v>48</v>
      </c>
      <c r="AC212">
        <v>64</v>
      </c>
      <c r="AD212">
        <v>84</v>
      </c>
      <c r="AZ212" t="str">
        <v>广州</v>
      </c>
      <c r="BA212" t="str">
        <v>内存型 M4</v>
      </c>
      <c r="BB212">
        <v>4</v>
      </c>
      <c r="BC212" cm="1">
        <f t="array" ref="BC212">TRANSPOSE(_xlfn._xlws.FILTER(cvm[内存(G)],(cvm[地域]=AZ212)*(cvm[机型]=BA212)*(cvm[CPU(核)]=BB212)))</f>
        <v>32</v>
      </c>
    </row>
    <row r="213" spans="1:56">
      <c r="A213" t="s">
        <v>1600</v>
      </c>
      <c r="B213" t="s">
        <v>1813</v>
      </c>
      <c r="C213">
        <v>64</v>
      </c>
      <c r="D213">
        <v>256</v>
      </c>
      <c r="E213" t="s">
        <v>1664</v>
      </c>
      <c r="F213">
        <v>10432</v>
      </c>
      <c r="G213">
        <v>1</v>
      </c>
      <c r="H213" t="s">
        <v>1921</v>
      </c>
      <c r="J213" t="s">
        <v>73</v>
      </c>
      <c r="K213" t="s">
        <v>1781</v>
      </c>
      <c r="L213" t="str">
        <f t="shared" si="6"/>
        <v>cvm!$U$226#</v>
      </c>
      <c r="N213" t="s">
        <v>73</v>
      </c>
      <c r="O213" t="s">
        <v>1680</v>
      </c>
      <c r="P213">
        <v>24</v>
      </c>
      <c r="Q213" t="str">
        <f t="shared" si="7"/>
        <v>cvm!$BC$225#</v>
      </c>
      <c r="S213" t="str">
        <v>重庆</v>
      </c>
      <c r="T213" t="str">
        <v>标准型 S5</v>
      </c>
      <c r="U213" cm="1">
        <f t="array" ref="U213:AD213">TRANSPOSE(_xlfn.UNIQUE(_xlfn._xlws.FILTER(cvm[CPU(核)],(cvm[地域]=S213)*(cvm[机型]=T213))))</f>
        <v>1</v>
      </c>
      <c r="V213">
        <v>2</v>
      </c>
      <c r="W213">
        <v>4</v>
      </c>
      <c r="X213">
        <v>8</v>
      </c>
      <c r="Y213">
        <v>16</v>
      </c>
      <c r="Z213">
        <v>24</v>
      </c>
      <c r="AA213">
        <v>32</v>
      </c>
      <c r="AB213">
        <v>42</v>
      </c>
      <c r="AC213">
        <v>48</v>
      </c>
      <c r="AD213">
        <v>64</v>
      </c>
      <c r="AZ213" t="str">
        <v>广州</v>
      </c>
      <c r="BA213" t="str">
        <v>内存型 M4</v>
      </c>
      <c r="BB213">
        <v>8</v>
      </c>
      <c r="BC213" cm="1">
        <f t="array" ref="BC213">TRANSPOSE(_xlfn._xlws.FILTER(cvm[内存(G)],(cvm[地域]=AZ213)*(cvm[机型]=BA213)*(cvm[CPU(核)]=BB213)))</f>
        <v>64</v>
      </c>
    </row>
    <row r="214" spans="1:56">
      <c r="A214" t="s">
        <v>1600</v>
      </c>
      <c r="B214" t="s">
        <v>1813</v>
      </c>
      <c r="C214">
        <v>84</v>
      </c>
      <c r="D214">
        <v>320</v>
      </c>
      <c r="E214" t="s">
        <v>1922</v>
      </c>
      <c r="F214">
        <v>11541.6</v>
      </c>
      <c r="G214">
        <v>1</v>
      </c>
      <c r="H214" t="s">
        <v>1923</v>
      </c>
      <c r="J214" t="s">
        <v>1638</v>
      </c>
      <c r="K214" t="s">
        <v>1781</v>
      </c>
      <c r="L214" t="str">
        <f t="shared" si="6"/>
        <v>cvm!$U$227#</v>
      </c>
      <c r="N214" t="s">
        <v>73</v>
      </c>
      <c r="O214" t="s">
        <v>1680</v>
      </c>
      <c r="P214">
        <v>32</v>
      </c>
      <c r="Q214" t="str">
        <f t="shared" si="7"/>
        <v>cvm!$BC$226#</v>
      </c>
      <c r="S214" t="str">
        <v>中国香港</v>
      </c>
      <c r="T214" t="str">
        <v>标准型 S5</v>
      </c>
      <c r="U214" cm="1">
        <f t="array" ref="U214:AD214">TRANSPOSE(_xlfn.UNIQUE(_xlfn._xlws.FILTER(cvm[CPU(核)],(cvm[地域]=S214)*(cvm[机型]=T214))))</f>
        <v>1</v>
      </c>
      <c r="V214">
        <v>2</v>
      </c>
      <c r="W214">
        <v>4</v>
      </c>
      <c r="X214">
        <v>8</v>
      </c>
      <c r="Y214">
        <v>12</v>
      </c>
      <c r="Z214">
        <v>16</v>
      </c>
      <c r="AA214">
        <v>24</v>
      </c>
      <c r="AB214">
        <v>32</v>
      </c>
      <c r="AC214">
        <v>48</v>
      </c>
      <c r="AD214">
        <v>64</v>
      </c>
      <c r="AZ214" t="str">
        <v>广州</v>
      </c>
      <c r="BA214" t="str">
        <v>内存型 M4</v>
      </c>
      <c r="BB214">
        <v>12</v>
      </c>
      <c r="BC214" cm="1">
        <f t="array" ref="BC214:BD214">TRANSPOSE(_xlfn._xlws.FILTER(cvm[内存(G)],(cvm[地域]=AZ214)*(cvm[机型]=BA214)*(cvm[CPU(核)]=BB214)))</f>
        <v>96</v>
      </c>
      <c r="BD214">
        <v>144</v>
      </c>
    </row>
    <row r="215" spans="1:56">
      <c r="A215" t="s">
        <v>1600</v>
      </c>
      <c r="B215" t="s">
        <v>1823</v>
      </c>
      <c r="C215">
        <v>16</v>
      </c>
      <c r="D215">
        <v>64</v>
      </c>
      <c r="E215" t="s">
        <v>1641</v>
      </c>
      <c r="F215">
        <v>2804</v>
      </c>
      <c r="G215">
        <v>1</v>
      </c>
      <c r="H215" t="s">
        <v>1924</v>
      </c>
      <c r="J215" t="s">
        <v>1603</v>
      </c>
      <c r="K215" t="s">
        <v>1781</v>
      </c>
      <c r="L215" t="str">
        <f t="shared" si="6"/>
        <v>cvm!$U$228#</v>
      </c>
      <c r="N215" t="s">
        <v>73</v>
      </c>
      <c r="O215" t="s">
        <v>1680</v>
      </c>
      <c r="P215">
        <v>64</v>
      </c>
      <c r="Q215" t="str">
        <f t="shared" si="7"/>
        <v>cvm!$BC$227#</v>
      </c>
      <c r="S215" t="str">
        <v>新加坡</v>
      </c>
      <c r="T215" t="str">
        <v>标准型 S5</v>
      </c>
      <c r="U215" cm="1">
        <f t="array" ref="U215:AC215">TRANSPOSE(_xlfn.UNIQUE(_xlfn._xlws.FILTER(cvm[CPU(核)],(cvm[地域]=S215)*(cvm[机型]=T215))))</f>
        <v>1</v>
      </c>
      <c r="V215">
        <v>2</v>
      </c>
      <c r="W215">
        <v>4</v>
      </c>
      <c r="X215">
        <v>8</v>
      </c>
      <c r="Y215">
        <v>16</v>
      </c>
      <c r="Z215">
        <v>24</v>
      </c>
      <c r="AA215">
        <v>32</v>
      </c>
      <c r="AB215">
        <v>48</v>
      </c>
      <c r="AC215">
        <v>64</v>
      </c>
      <c r="AZ215" t="str">
        <v>广州</v>
      </c>
      <c r="BA215" t="str">
        <v>内存型 M4</v>
      </c>
      <c r="BB215">
        <v>16</v>
      </c>
      <c r="BC215" cm="1">
        <f t="array" ref="BC215:BD215">TRANSPOSE(_xlfn._xlws.FILTER(cvm[内存(G)],(cvm[地域]=AZ215)*(cvm[机型]=BA215)*(cvm[CPU(核)]=BB215)))</f>
        <v>128</v>
      </c>
      <c r="BD215">
        <v>192</v>
      </c>
    </row>
    <row r="216" spans="1:56">
      <c r="A216" t="s">
        <v>1600</v>
      </c>
      <c r="B216" t="s">
        <v>1823</v>
      </c>
      <c r="C216">
        <v>32</v>
      </c>
      <c r="D216">
        <v>128</v>
      </c>
      <c r="E216" t="s">
        <v>1650</v>
      </c>
      <c r="F216">
        <v>5608</v>
      </c>
      <c r="G216">
        <v>1</v>
      </c>
      <c r="H216" t="s">
        <v>1925</v>
      </c>
      <c r="J216" t="s">
        <v>1688</v>
      </c>
      <c r="K216" t="s">
        <v>1781</v>
      </c>
      <c r="L216" t="str">
        <f t="shared" si="6"/>
        <v>cvm!$U$229#</v>
      </c>
      <c r="N216" t="s">
        <v>73</v>
      </c>
      <c r="O216" t="s">
        <v>1680</v>
      </c>
      <c r="P216">
        <v>72</v>
      </c>
      <c r="Q216" t="str">
        <f t="shared" si="7"/>
        <v>cvm!$BC$228#</v>
      </c>
      <c r="S216" t="str">
        <v>曼谷</v>
      </c>
      <c r="T216" t="str">
        <v>标准型 S5</v>
      </c>
      <c r="U216" cm="1">
        <f t="array" ref="U216:AD216">TRANSPOSE(_xlfn.UNIQUE(_xlfn._xlws.FILTER(cvm[CPU(核)],(cvm[地域]=S216)*(cvm[机型]=T216))))</f>
        <v>1</v>
      </c>
      <c r="V216">
        <v>2</v>
      </c>
      <c r="W216">
        <v>4</v>
      </c>
      <c r="X216">
        <v>8</v>
      </c>
      <c r="Y216">
        <v>12</v>
      </c>
      <c r="Z216">
        <v>16</v>
      </c>
      <c r="AA216">
        <v>24</v>
      </c>
      <c r="AB216">
        <v>32</v>
      </c>
      <c r="AC216">
        <v>48</v>
      </c>
      <c r="AD216">
        <v>64</v>
      </c>
      <c r="AZ216" t="str">
        <v>广州</v>
      </c>
      <c r="BA216" t="str">
        <v>内存型 M4</v>
      </c>
      <c r="BB216">
        <v>32</v>
      </c>
      <c r="BC216" cm="1">
        <f t="array" ref="BC216:BD216">TRANSPOSE(_xlfn._xlws.FILTER(cvm[内存(G)],(cvm[地域]=AZ216)*(cvm[机型]=BA216)*(cvm[CPU(核)]=BB216)))</f>
        <v>256</v>
      </c>
      <c r="BD216">
        <v>384</v>
      </c>
    </row>
    <row r="217" spans="1:56">
      <c r="A217" t="s">
        <v>1600</v>
      </c>
      <c r="B217" t="s">
        <v>1823</v>
      </c>
      <c r="C217">
        <v>64</v>
      </c>
      <c r="D217">
        <v>256</v>
      </c>
      <c r="E217" t="s">
        <v>1664</v>
      </c>
      <c r="F217">
        <v>11216</v>
      </c>
      <c r="G217">
        <v>1</v>
      </c>
      <c r="H217" t="s">
        <v>1926</v>
      </c>
      <c r="J217" t="s">
        <v>1600</v>
      </c>
      <c r="K217" t="s">
        <v>1828</v>
      </c>
      <c r="L217" t="str">
        <f t="shared" si="6"/>
        <v>cvm!$U$230#</v>
      </c>
      <c r="N217" t="s">
        <v>1638</v>
      </c>
      <c r="O217" t="s">
        <v>1680</v>
      </c>
      <c r="P217">
        <v>1</v>
      </c>
      <c r="Q217" t="str">
        <f t="shared" si="7"/>
        <v>cvm!$BC$229#</v>
      </c>
      <c r="S217" t="str">
        <v>雅加达</v>
      </c>
      <c r="T217" t="str">
        <v>标准型 S5</v>
      </c>
      <c r="U217" cm="1">
        <f t="array" ref="U217:AC217">TRANSPOSE(_xlfn.UNIQUE(_xlfn._xlws.FILTER(cvm[CPU(核)],(cvm[地域]=S217)*(cvm[机型]=T217))))</f>
        <v>1</v>
      </c>
      <c r="V217">
        <v>2</v>
      </c>
      <c r="W217">
        <v>4</v>
      </c>
      <c r="X217">
        <v>8</v>
      </c>
      <c r="Y217">
        <v>16</v>
      </c>
      <c r="Z217">
        <v>24</v>
      </c>
      <c r="AA217">
        <v>32</v>
      </c>
      <c r="AB217">
        <v>48</v>
      </c>
      <c r="AC217">
        <v>64</v>
      </c>
      <c r="AZ217" t="str">
        <v>广州</v>
      </c>
      <c r="BA217" t="str">
        <v>内存型 M4</v>
      </c>
      <c r="BB217">
        <v>64</v>
      </c>
      <c r="BC217" cm="1">
        <f t="array" ref="BC217">TRANSPOSE(_xlfn._xlws.FILTER(cvm[内存(G)],(cvm[地域]=AZ217)*(cvm[机型]=BA217)*(cvm[CPU(核)]=BB217)))</f>
        <v>512</v>
      </c>
    </row>
    <row r="218" spans="1:56">
      <c r="A218" t="s">
        <v>1600</v>
      </c>
      <c r="B218" t="s">
        <v>1831</v>
      </c>
      <c r="C218">
        <v>8</v>
      </c>
      <c r="D218">
        <v>32</v>
      </c>
      <c r="E218" t="s">
        <v>1636</v>
      </c>
      <c r="F218">
        <v>1404</v>
      </c>
      <c r="G218">
        <v>1</v>
      </c>
      <c r="H218" t="s">
        <v>1927</v>
      </c>
      <c r="J218" t="s">
        <v>73</v>
      </c>
      <c r="K218" t="s">
        <v>1828</v>
      </c>
      <c r="L218" t="str">
        <f t="shared" si="6"/>
        <v>cvm!$U$231#</v>
      </c>
      <c r="N218" t="s">
        <v>1638</v>
      </c>
      <c r="O218" t="s">
        <v>1680</v>
      </c>
      <c r="P218">
        <v>2</v>
      </c>
      <c r="Q218" t="str">
        <f t="shared" si="7"/>
        <v>cvm!$BC$230#</v>
      </c>
      <c r="S218" t="str">
        <v>孟买</v>
      </c>
      <c r="T218" t="str">
        <v>标准型 S5</v>
      </c>
      <c r="U218" cm="1">
        <f t="array" ref="U218:AC218">TRANSPOSE(_xlfn.UNIQUE(_xlfn._xlws.FILTER(cvm[CPU(核)],(cvm[地域]=S218)*(cvm[机型]=T218))))</f>
        <v>1</v>
      </c>
      <c r="V218">
        <v>2</v>
      </c>
      <c r="W218">
        <v>4</v>
      </c>
      <c r="X218">
        <v>8</v>
      </c>
      <c r="Y218">
        <v>16</v>
      </c>
      <c r="Z218">
        <v>24</v>
      </c>
      <c r="AA218">
        <v>32</v>
      </c>
      <c r="AB218">
        <v>48</v>
      </c>
      <c r="AC218">
        <v>64</v>
      </c>
      <c r="AZ218" t="str">
        <v>广州</v>
      </c>
      <c r="BA218" t="str">
        <v>内存型 M4</v>
      </c>
      <c r="BB218">
        <v>72</v>
      </c>
      <c r="BC218" cm="1">
        <f t="array" ref="BC218">TRANSPOSE(_xlfn._xlws.FILTER(cvm[内存(G)],(cvm[地域]=AZ218)*(cvm[机型]=BA218)*(cvm[CPU(核)]=BB218)))</f>
        <v>648</v>
      </c>
    </row>
    <row r="219" spans="1:56">
      <c r="A219" t="s">
        <v>1600</v>
      </c>
      <c r="B219" t="s">
        <v>1831</v>
      </c>
      <c r="C219">
        <v>16</v>
      </c>
      <c r="D219">
        <v>64</v>
      </c>
      <c r="E219" t="s">
        <v>1641</v>
      </c>
      <c r="F219">
        <v>2808</v>
      </c>
      <c r="G219">
        <v>1</v>
      </c>
      <c r="H219" t="s">
        <v>1928</v>
      </c>
      <c r="J219" t="s">
        <v>1638</v>
      </c>
      <c r="K219" t="s">
        <v>1828</v>
      </c>
      <c r="L219" t="str">
        <f t="shared" si="6"/>
        <v>cvm!$U$232#</v>
      </c>
      <c r="N219" t="s">
        <v>1638</v>
      </c>
      <c r="O219" t="s">
        <v>1680</v>
      </c>
      <c r="P219">
        <v>4</v>
      </c>
      <c r="Q219" t="str">
        <f t="shared" si="7"/>
        <v>cvm!$BC$231#</v>
      </c>
      <c r="S219" t="str">
        <v>首尔</v>
      </c>
      <c r="T219" t="str">
        <v>标准型 S5</v>
      </c>
      <c r="U219" cm="1">
        <f t="array" ref="U219:AC219">TRANSPOSE(_xlfn.UNIQUE(_xlfn._xlws.FILTER(cvm[CPU(核)],(cvm[地域]=S219)*(cvm[机型]=T219))))</f>
        <v>1</v>
      </c>
      <c r="V219">
        <v>2</v>
      </c>
      <c r="W219">
        <v>4</v>
      </c>
      <c r="X219">
        <v>8</v>
      </c>
      <c r="Y219">
        <v>16</v>
      </c>
      <c r="Z219">
        <v>24</v>
      </c>
      <c r="AA219">
        <v>32</v>
      </c>
      <c r="AB219">
        <v>48</v>
      </c>
      <c r="AC219">
        <v>64</v>
      </c>
      <c r="AZ219" t="str">
        <v>上海</v>
      </c>
      <c r="BA219" t="str">
        <v>内存型 M4</v>
      </c>
      <c r="BB219">
        <v>1</v>
      </c>
      <c r="BC219" cm="1">
        <f t="array" ref="BC219">TRANSPOSE(_xlfn._xlws.FILTER(cvm[内存(G)],(cvm[地域]=AZ219)*(cvm[机型]=BA219)*(cvm[CPU(核)]=BB219)))</f>
        <v>8</v>
      </c>
    </row>
    <row r="220" spans="1:56">
      <c r="A220" t="s">
        <v>1600</v>
      </c>
      <c r="B220" t="s">
        <v>1831</v>
      </c>
      <c r="C220">
        <v>24</v>
      </c>
      <c r="D220">
        <v>96</v>
      </c>
      <c r="E220" t="s">
        <v>1720</v>
      </c>
      <c r="F220">
        <v>4512</v>
      </c>
      <c r="G220">
        <v>1</v>
      </c>
      <c r="H220" t="s">
        <v>1929</v>
      </c>
      <c r="J220" t="s">
        <v>1603</v>
      </c>
      <c r="K220" t="s">
        <v>1828</v>
      </c>
      <c r="L220" t="str">
        <f t="shared" si="6"/>
        <v>cvm!$U$233#</v>
      </c>
      <c r="N220" t="s">
        <v>1638</v>
      </c>
      <c r="O220" t="s">
        <v>1680</v>
      </c>
      <c r="P220">
        <v>8</v>
      </c>
      <c r="Q220" t="str">
        <f t="shared" si="7"/>
        <v>cvm!$BC$232#</v>
      </c>
      <c r="S220" t="str">
        <v>东京</v>
      </c>
      <c r="T220" t="str">
        <v>标准型 S5</v>
      </c>
      <c r="U220" cm="1">
        <f t="array" ref="U220:AC220">TRANSPOSE(_xlfn.UNIQUE(_xlfn._xlws.FILTER(cvm[CPU(核)],(cvm[地域]=S220)*(cvm[机型]=T220))))</f>
        <v>1</v>
      </c>
      <c r="V220">
        <v>2</v>
      </c>
      <c r="W220">
        <v>4</v>
      </c>
      <c r="X220">
        <v>8</v>
      </c>
      <c r="Y220">
        <v>16</v>
      </c>
      <c r="Z220">
        <v>24</v>
      </c>
      <c r="AA220">
        <v>32</v>
      </c>
      <c r="AB220">
        <v>48</v>
      </c>
      <c r="AC220">
        <v>64</v>
      </c>
      <c r="AZ220" t="str">
        <v>上海</v>
      </c>
      <c r="BA220" t="str">
        <v>内存型 M4</v>
      </c>
      <c r="BB220">
        <v>2</v>
      </c>
      <c r="BC220" cm="1">
        <f t="array" ref="BC220">TRANSPOSE(_xlfn._xlws.FILTER(cvm[内存(G)],(cvm[地域]=AZ220)*(cvm[机型]=BA220)*(cvm[CPU(核)]=BB220)))</f>
        <v>16</v>
      </c>
    </row>
    <row r="221" spans="1:56">
      <c r="A221" t="s">
        <v>1600</v>
      </c>
      <c r="B221" t="s">
        <v>1831</v>
      </c>
      <c r="C221">
        <v>32</v>
      </c>
      <c r="D221">
        <v>128</v>
      </c>
      <c r="E221" t="s">
        <v>1650</v>
      </c>
      <c r="F221">
        <v>6216</v>
      </c>
      <c r="G221">
        <v>1</v>
      </c>
      <c r="H221" t="s">
        <v>1930</v>
      </c>
      <c r="J221" t="s">
        <v>1643</v>
      </c>
      <c r="K221" t="s">
        <v>1828</v>
      </c>
      <c r="L221" t="str">
        <f t="shared" si="6"/>
        <v>cvm!$U$234#</v>
      </c>
      <c r="N221" t="s">
        <v>1638</v>
      </c>
      <c r="O221" t="s">
        <v>1680</v>
      </c>
      <c r="P221">
        <v>12</v>
      </c>
      <c r="Q221" t="str">
        <f t="shared" si="7"/>
        <v>cvm!$BC$233#</v>
      </c>
      <c r="S221" t="str">
        <v>硅谷</v>
      </c>
      <c r="T221" t="str">
        <v>标准型 S5</v>
      </c>
      <c r="U221" cm="1">
        <f t="array" ref="U221:AD221">TRANSPOSE(_xlfn.UNIQUE(_xlfn._xlws.FILTER(cvm[CPU(核)],(cvm[地域]=S221)*(cvm[机型]=T221))))</f>
        <v>1</v>
      </c>
      <c r="V221">
        <v>2</v>
      </c>
      <c r="W221">
        <v>4</v>
      </c>
      <c r="X221">
        <v>8</v>
      </c>
      <c r="Y221">
        <v>12</v>
      </c>
      <c r="Z221">
        <v>16</v>
      </c>
      <c r="AA221">
        <v>24</v>
      </c>
      <c r="AB221">
        <v>32</v>
      </c>
      <c r="AC221">
        <v>48</v>
      </c>
      <c r="AD221">
        <v>64</v>
      </c>
      <c r="AZ221" t="str">
        <v>上海</v>
      </c>
      <c r="BA221" t="str">
        <v>内存型 M4</v>
      </c>
      <c r="BB221">
        <v>4</v>
      </c>
      <c r="BC221" cm="1">
        <f t="array" ref="BC221">TRANSPOSE(_xlfn._xlws.FILTER(cvm[内存(G)],(cvm[地域]=AZ221)*(cvm[机型]=BA221)*(cvm[CPU(核)]=BB221)))</f>
        <v>32</v>
      </c>
    </row>
    <row r="222" spans="1:56">
      <c r="A222" t="s">
        <v>1600</v>
      </c>
      <c r="B222" t="s">
        <v>1831</v>
      </c>
      <c r="C222">
        <v>64</v>
      </c>
      <c r="D222">
        <v>256</v>
      </c>
      <c r="E222" t="s">
        <v>1664</v>
      </c>
      <c r="F222">
        <v>11232</v>
      </c>
      <c r="G222">
        <v>1</v>
      </c>
      <c r="H222" t="s">
        <v>1931</v>
      </c>
      <c r="J222" t="s">
        <v>1688</v>
      </c>
      <c r="K222" t="s">
        <v>1828</v>
      </c>
      <c r="L222" t="str">
        <f t="shared" si="6"/>
        <v>cvm!$U$235#</v>
      </c>
      <c r="N222" t="s">
        <v>1638</v>
      </c>
      <c r="O222" t="s">
        <v>1680</v>
      </c>
      <c r="P222">
        <v>16</v>
      </c>
      <c r="Q222" t="str">
        <f t="shared" si="7"/>
        <v>cvm!$BC$234#</v>
      </c>
      <c r="S222" t="str">
        <v>弗吉尼亚</v>
      </c>
      <c r="T222" t="str">
        <v>标准型 S5</v>
      </c>
      <c r="U222" cm="1">
        <f t="array" ref="U222:AD222">TRANSPOSE(_xlfn.UNIQUE(_xlfn._xlws.FILTER(cvm[CPU(核)],(cvm[地域]=S222)*(cvm[机型]=T222))))</f>
        <v>1</v>
      </c>
      <c r="V222">
        <v>2</v>
      </c>
      <c r="W222">
        <v>4</v>
      </c>
      <c r="X222">
        <v>8</v>
      </c>
      <c r="Y222">
        <v>12</v>
      </c>
      <c r="Z222">
        <v>16</v>
      </c>
      <c r="AA222">
        <v>24</v>
      </c>
      <c r="AB222">
        <v>32</v>
      </c>
      <c r="AC222">
        <v>48</v>
      </c>
      <c r="AD222">
        <v>64</v>
      </c>
      <c r="AZ222" t="str">
        <v>上海</v>
      </c>
      <c r="BA222" t="str">
        <v>内存型 M4</v>
      </c>
      <c r="BB222">
        <v>8</v>
      </c>
      <c r="BC222" cm="1">
        <f t="array" ref="BC222">TRANSPOSE(_xlfn._xlws.FILTER(cvm[内存(G)],(cvm[地域]=AZ222)*(cvm[机型]=BA222)*(cvm[CPU(核)]=BB222)))</f>
        <v>64</v>
      </c>
    </row>
    <row r="223" spans="1:56">
      <c r="A223" t="s">
        <v>1600</v>
      </c>
      <c r="B223" t="s">
        <v>1626</v>
      </c>
      <c r="C223">
        <v>1</v>
      </c>
      <c r="D223">
        <v>8</v>
      </c>
      <c r="E223" t="s">
        <v>1932</v>
      </c>
      <c r="F223">
        <v>166.32</v>
      </c>
      <c r="G223">
        <v>1</v>
      </c>
      <c r="H223" t="s">
        <v>1933</v>
      </c>
      <c r="J223" t="s">
        <v>1646</v>
      </c>
      <c r="K223" t="s">
        <v>1828</v>
      </c>
      <c r="L223" t="str">
        <f t="shared" si="6"/>
        <v>cvm!$U$236#</v>
      </c>
      <c r="N223" t="s">
        <v>1638</v>
      </c>
      <c r="O223" t="s">
        <v>1680</v>
      </c>
      <c r="P223">
        <v>32</v>
      </c>
      <c r="Q223" t="str">
        <f t="shared" si="7"/>
        <v>cvm!$BC$235#</v>
      </c>
      <c r="S223" t="str">
        <v>法兰克福</v>
      </c>
      <c r="T223" t="str">
        <v>标准型 S5</v>
      </c>
      <c r="U223" cm="1">
        <f t="array" ref="U223:AD223">TRANSPOSE(_xlfn.UNIQUE(_xlfn._xlws.FILTER(cvm[CPU(核)],(cvm[地域]=S223)*(cvm[机型]=T223))))</f>
        <v>1</v>
      </c>
      <c r="V223">
        <v>2</v>
      </c>
      <c r="W223">
        <v>4</v>
      </c>
      <c r="X223">
        <v>8</v>
      </c>
      <c r="Y223">
        <v>16</v>
      </c>
      <c r="Z223">
        <v>24</v>
      </c>
      <c r="AA223">
        <v>32</v>
      </c>
      <c r="AB223">
        <v>48</v>
      </c>
      <c r="AC223">
        <v>64</v>
      </c>
      <c r="AD223">
        <v>84</v>
      </c>
      <c r="AZ223" t="str">
        <v>上海</v>
      </c>
      <c r="BA223" t="str">
        <v>内存型 M4</v>
      </c>
      <c r="BB223">
        <v>12</v>
      </c>
      <c r="BC223" cm="1">
        <f t="array" ref="BC223:BD223">TRANSPOSE(_xlfn._xlws.FILTER(cvm[内存(G)],(cvm[地域]=AZ223)*(cvm[机型]=BA223)*(cvm[CPU(核)]=BB223)))</f>
        <v>96</v>
      </c>
      <c r="BD223">
        <v>144</v>
      </c>
    </row>
    <row r="224" spans="1:56">
      <c r="A224" t="s">
        <v>1600</v>
      </c>
      <c r="B224" t="s">
        <v>1626</v>
      </c>
      <c r="C224">
        <v>2</v>
      </c>
      <c r="D224">
        <v>12</v>
      </c>
      <c r="E224" t="s">
        <v>1934</v>
      </c>
      <c r="F224">
        <v>272.16000000000003</v>
      </c>
      <c r="G224">
        <v>1</v>
      </c>
      <c r="H224" t="s">
        <v>1935</v>
      </c>
      <c r="J224" t="s">
        <v>1652</v>
      </c>
      <c r="K224" t="s">
        <v>1828</v>
      </c>
      <c r="L224" t="str">
        <f t="shared" si="6"/>
        <v>cvm!$U$237#</v>
      </c>
      <c r="N224" t="s">
        <v>1638</v>
      </c>
      <c r="O224" t="s">
        <v>1680</v>
      </c>
      <c r="P224">
        <v>64</v>
      </c>
      <c r="Q224" t="str">
        <f t="shared" si="7"/>
        <v>cvm!$BC$236#</v>
      </c>
      <c r="S224" t="str">
        <v>莫斯科</v>
      </c>
      <c r="T224" t="str">
        <v>标准型 S5</v>
      </c>
      <c r="U224" cm="1">
        <f t="array" ref="U224:AC224">TRANSPOSE(_xlfn.UNIQUE(_xlfn._xlws.FILTER(cvm[CPU(核)],(cvm[地域]=S224)*(cvm[机型]=T224))))</f>
        <v>1</v>
      </c>
      <c r="V224">
        <v>2</v>
      </c>
      <c r="W224">
        <v>4</v>
      </c>
      <c r="X224">
        <v>8</v>
      </c>
      <c r="Y224">
        <v>16</v>
      </c>
      <c r="Z224">
        <v>24</v>
      </c>
      <c r="AA224">
        <v>32</v>
      </c>
      <c r="AB224">
        <v>48</v>
      </c>
      <c r="AC224">
        <v>64</v>
      </c>
      <c r="AZ224" t="str">
        <v>上海</v>
      </c>
      <c r="BA224" t="str">
        <v>内存型 M4</v>
      </c>
      <c r="BB224">
        <v>16</v>
      </c>
      <c r="BC224" cm="1">
        <f t="array" ref="BC224:BD224">TRANSPOSE(_xlfn._xlws.FILTER(cvm[内存(G)],(cvm[地域]=AZ224)*(cvm[机型]=BA224)*(cvm[CPU(核)]=BB224)))</f>
        <v>128</v>
      </c>
      <c r="BD224">
        <v>192</v>
      </c>
    </row>
    <row r="225" spans="1:56">
      <c r="A225" t="s">
        <v>1600</v>
      </c>
      <c r="B225" t="s">
        <v>1626</v>
      </c>
      <c r="C225">
        <v>4</v>
      </c>
      <c r="D225">
        <v>32</v>
      </c>
      <c r="E225" t="s">
        <v>1936</v>
      </c>
      <c r="F225">
        <v>665.28</v>
      </c>
      <c r="G225">
        <v>1</v>
      </c>
      <c r="H225" t="s">
        <v>1937</v>
      </c>
      <c r="J225" t="s">
        <v>1657</v>
      </c>
      <c r="K225" t="s">
        <v>1828</v>
      </c>
      <c r="L225" t="str">
        <f t="shared" si="6"/>
        <v>cvm!$U$238#</v>
      </c>
      <c r="N225" t="s">
        <v>1638</v>
      </c>
      <c r="O225" t="s">
        <v>1680</v>
      </c>
      <c r="P225">
        <v>72</v>
      </c>
      <c r="Q225" t="str">
        <f t="shared" si="7"/>
        <v>cvm!$BC$237#</v>
      </c>
      <c r="S225" t="str">
        <v>广州</v>
      </c>
      <c r="T225" t="str">
        <v>标准型 S4</v>
      </c>
      <c r="U225" cm="1">
        <f t="array" ref="U225:AD225">TRANSPOSE(_xlfn.UNIQUE(_xlfn._xlws.FILTER(cvm[CPU(核)],(cvm[地域]=S225)*(cvm[机型]=T225))))</f>
        <v>1</v>
      </c>
      <c r="V225">
        <v>2</v>
      </c>
      <c r="W225">
        <v>4</v>
      </c>
      <c r="X225">
        <v>8</v>
      </c>
      <c r="Y225">
        <v>16</v>
      </c>
      <c r="Z225">
        <v>24</v>
      </c>
      <c r="AA225">
        <v>32</v>
      </c>
      <c r="AB225">
        <v>48</v>
      </c>
      <c r="AC225">
        <v>64</v>
      </c>
      <c r="AD225">
        <v>72</v>
      </c>
      <c r="AZ225" t="str">
        <v>上海</v>
      </c>
      <c r="BA225" t="str">
        <v>内存型 M4</v>
      </c>
      <c r="BB225">
        <v>24</v>
      </c>
      <c r="BC225" cm="1">
        <f t="array" ref="BC225">TRANSPOSE(_xlfn._xlws.FILTER(cvm[内存(G)],(cvm[地域]=AZ225)*(cvm[机型]=BA225)*(cvm[CPU(核)]=BB225)))</f>
        <v>192</v>
      </c>
    </row>
    <row r="226" spans="1:56">
      <c r="A226" t="s">
        <v>1600</v>
      </c>
      <c r="B226" t="s">
        <v>1626</v>
      </c>
      <c r="C226">
        <v>8</v>
      </c>
      <c r="D226">
        <v>64</v>
      </c>
      <c r="E226" t="s">
        <v>1938</v>
      </c>
      <c r="F226">
        <v>1330.56</v>
      </c>
      <c r="G226">
        <v>1</v>
      </c>
      <c r="H226" t="s">
        <v>1939</v>
      </c>
      <c r="J226" t="s">
        <v>1663</v>
      </c>
      <c r="K226" t="s">
        <v>1828</v>
      </c>
      <c r="L226" t="str">
        <f t="shared" si="6"/>
        <v>cvm!$U$239#</v>
      </c>
      <c r="N226" t="s">
        <v>1603</v>
      </c>
      <c r="O226" t="s">
        <v>1680</v>
      </c>
      <c r="P226">
        <v>1</v>
      </c>
      <c r="Q226" t="str">
        <f t="shared" si="7"/>
        <v>cvm!$BC$238#</v>
      </c>
      <c r="S226" t="str">
        <v>上海</v>
      </c>
      <c r="T226" t="str">
        <v>标准型 S4</v>
      </c>
      <c r="U226" cm="1">
        <f t="array" ref="U226:AE226">TRANSPOSE(_xlfn.UNIQUE(_xlfn._xlws.FILTER(cvm[CPU(核)],(cvm[地域]=S226)*(cvm[机型]=T226))))</f>
        <v>1</v>
      </c>
      <c r="V226">
        <v>2</v>
      </c>
      <c r="W226">
        <v>4</v>
      </c>
      <c r="X226">
        <v>8</v>
      </c>
      <c r="Y226">
        <v>16</v>
      </c>
      <c r="Z226">
        <v>24</v>
      </c>
      <c r="AA226">
        <v>32</v>
      </c>
      <c r="AB226">
        <v>48</v>
      </c>
      <c r="AC226">
        <v>64</v>
      </c>
      <c r="AD226">
        <v>72</v>
      </c>
      <c r="AE226">
        <v>76</v>
      </c>
      <c r="AZ226" t="str">
        <v>上海</v>
      </c>
      <c r="BA226" t="str">
        <v>内存型 M4</v>
      </c>
      <c r="BB226">
        <v>32</v>
      </c>
      <c r="BC226" cm="1">
        <f t="array" ref="BC226:BD226">TRANSPOSE(_xlfn._xlws.FILTER(cvm[内存(G)],(cvm[地域]=AZ226)*(cvm[机型]=BA226)*(cvm[CPU(核)]=BB226)))</f>
        <v>256</v>
      </c>
      <c r="BD226">
        <v>384</v>
      </c>
    </row>
    <row r="227" spans="1:56">
      <c r="A227" t="s">
        <v>1600</v>
      </c>
      <c r="B227" t="s">
        <v>1626</v>
      </c>
      <c r="C227">
        <v>16</v>
      </c>
      <c r="D227">
        <v>128</v>
      </c>
      <c r="E227" t="s">
        <v>1940</v>
      </c>
      <c r="F227">
        <v>2661.12</v>
      </c>
      <c r="G227">
        <v>1</v>
      </c>
      <c r="H227" t="s">
        <v>1941</v>
      </c>
      <c r="J227" t="s">
        <v>1666</v>
      </c>
      <c r="K227" t="s">
        <v>1828</v>
      </c>
      <c r="L227" t="str">
        <f t="shared" si="6"/>
        <v>cvm!$U$240#</v>
      </c>
      <c r="N227" t="s">
        <v>1603</v>
      </c>
      <c r="O227" t="s">
        <v>1680</v>
      </c>
      <c r="P227">
        <v>2</v>
      </c>
      <c r="Q227" t="str">
        <f t="shared" si="7"/>
        <v>cvm!$BC$239#</v>
      </c>
      <c r="S227" t="str">
        <v>南京</v>
      </c>
      <c r="T227" t="str">
        <v>标准型 S4</v>
      </c>
      <c r="U227" cm="1">
        <f t="array" ref="U227:AD227">TRANSPOSE(_xlfn.UNIQUE(_xlfn._xlws.FILTER(cvm[CPU(核)],(cvm[地域]=S227)*(cvm[机型]=T227))))</f>
        <v>1</v>
      </c>
      <c r="V227">
        <v>2</v>
      </c>
      <c r="W227">
        <v>4</v>
      </c>
      <c r="X227">
        <v>8</v>
      </c>
      <c r="Y227">
        <v>16</v>
      </c>
      <c r="Z227">
        <v>24</v>
      </c>
      <c r="AA227">
        <v>32</v>
      </c>
      <c r="AB227">
        <v>48</v>
      </c>
      <c r="AC227">
        <v>64</v>
      </c>
      <c r="AD227">
        <v>72</v>
      </c>
      <c r="AZ227" t="str">
        <v>上海</v>
      </c>
      <c r="BA227" t="str">
        <v>内存型 M4</v>
      </c>
      <c r="BB227">
        <v>64</v>
      </c>
      <c r="BC227" cm="1">
        <f t="array" ref="BC227">TRANSPOSE(_xlfn._xlws.FILTER(cvm[内存(G)],(cvm[地域]=AZ227)*(cvm[机型]=BA227)*(cvm[CPU(核)]=BB227)))</f>
        <v>512</v>
      </c>
    </row>
    <row r="228" spans="1:56">
      <c r="A228" t="s">
        <v>1600</v>
      </c>
      <c r="B228" t="s">
        <v>1626</v>
      </c>
      <c r="C228">
        <v>32</v>
      </c>
      <c r="D228">
        <v>256</v>
      </c>
      <c r="E228" t="s">
        <v>1942</v>
      </c>
      <c r="F228">
        <v>5322.24</v>
      </c>
      <c r="G228">
        <v>1</v>
      </c>
      <c r="H228" t="s">
        <v>1943</v>
      </c>
      <c r="J228" t="s">
        <v>1669</v>
      </c>
      <c r="K228" t="s">
        <v>1828</v>
      </c>
      <c r="L228" t="str">
        <f t="shared" si="6"/>
        <v>cvm!$U$241#</v>
      </c>
      <c r="N228" t="s">
        <v>1603</v>
      </c>
      <c r="O228" t="s">
        <v>1680</v>
      </c>
      <c r="P228">
        <v>4</v>
      </c>
      <c r="Q228" t="str">
        <f t="shared" si="7"/>
        <v>cvm!$BC$240#</v>
      </c>
      <c r="S228" t="str">
        <v>北京</v>
      </c>
      <c r="T228" t="str">
        <v>标准型 S4</v>
      </c>
      <c r="U228" cm="1">
        <f t="array" ref="U228:AF228">TRANSPOSE(_xlfn.UNIQUE(_xlfn._xlws.FILTER(cvm[CPU(核)],(cvm[地域]=S228)*(cvm[机型]=T228))))</f>
        <v>1</v>
      </c>
      <c r="V228">
        <v>2</v>
      </c>
      <c r="W228">
        <v>4</v>
      </c>
      <c r="X228">
        <v>8</v>
      </c>
      <c r="Y228">
        <v>12</v>
      </c>
      <c r="Z228">
        <v>16</v>
      </c>
      <c r="AA228">
        <v>24</v>
      </c>
      <c r="AB228">
        <v>28</v>
      </c>
      <c r="AC228">
        <v>32</v>
      </c>
      <c r="AD228">
        <v>48</v>
      </c>
      <c r="AE228">
        <v>64</v>
      </c>
      <c r="AF228">
        <v>72</v>
      </c>
      <c r="AZ228" t="str">
        <v>上海</v>
      </c>
      <c r="BA228" t="str">
        <v>内存型 M4</v>
      </c>
      <c r="BB228">
        <v>72</v>
      </c>
      <c r="BC228" cm="1">
        <f t="array" ref="BC228">TRANSPOSE(_xlfn._xlws.FILTER(cvm[内存(G)],(cvm[地域]=AZ228)*(cvm[机型]=BA228)*(cvm[CPU(核)]=BB228)))</f>
        <v>648</v>
      </c>
    </row>
    <row r="229" spans="1:56">
      <c r="A229" t="s">
        <v>1600</v>
      </c>
      <c r="B229" t="s">
        <v>1626</v>
      </c>
      <c r="C229">
        <v>62</v>
      </c>
      <c r="D229">
        <v>470</v>
      </c>
      <c r="E229" t="s">
        <v>1944</v>
      </c>
      <c r="F229">
        <v>9918.7199999999993</v>
      </c>
      <c r="G229">
        <v>1</v>
      </c>
      <c r="H229" t="s">
        <v>1945</v>
      </c>
      <c r="J229" t="s">
        <v>1672</v>
      </c>
      <c r="K229" t="s">
        <v>1828</v>
      </c>
      <c r="L229" t="str">
        <f t="shared" si="6"/>
        <v>cvm!$U$242#</v>
      </c>
      <c r="N229" t="s">
        <v>1603</v>
      </c>
      <c r="O229" t="s">
        <v>1680</v>
      </c>
      <c r="P229">
        <v>8</v>
      </c>
      <c r="Q229" t="str">
        <f t="shared" si="7"/>
        <v>cvm!$BC$241#</v>
      </c>
      <c r="S229" t="str">
        <v>重庆</v>
      </c>
      <c r="T229" t="str">
        <v>标准型 S4</v>
      </c>
      <c r="U229" cm="1">
        <f t="array" ref="U229">TRANSPOSE(_xlfn.UNIQUE(_xlfn._xlws.FILTER(cvm[CPU(核)],(cvm[地域]=S229)*(cvm[机型]=T229))))</f>
        <v>76</v>
      </c>
      <c r="AZ229" t="str">
        <v>南京</v>
      </c>
      <c r="BA229" t="str">
        <v>内存型 M4</v>
      </c>
      <c r="BB229">
        <v>1</v>
      </c>
      <c r="BC229" cm="1">
        <f t="array" ref="BC229">TRANSPOSE(_xlfn._xlws.FILTER(cvm[内存(G)],(cvm[地域]=AZ229)*(cvm[机型]=BA229)*(cvm[CPU(核)]=BB229)))</f>
        <v>8</v>
      </c>
    </row>
    <row r="230" spans="1:56">
      <c r="A230" t="s">
        <v>1600</v>
      </c>
      <c r="B230" t="s">
        <v>1626</v>
      </c>
      <c r="C230">
        <v>64</v>
      </c>
      <c r="D230">
        <v>512</v>
      </c>
      <c r="E230" t="s">
        <v>1946</v>
      </c>
      <c r="F230">
        <v>10644.48</v>
      </c>
      <c r="G230">
        <v>1</v>
      </c>
      <c r="H230" t="s">
        <v>1947</v>
      </c>
      <c r="J230" t="s">
        <v>1674</v>
      </c>
      <c r="K230" t="s">
        <v>1828</v>
      </c>
      <c r="L230" t="str">
        <f t="shared" si="6"/>
        <v>cvm!$U$243#</v>
      </c>
      <c r="N230" t="s">
        <v>1603</v>
      </c>
      <c r="O230" t="s">
        <v>1680</v>
      </c>
      <c r="P230">
        <v>12</v>
      </c>
      <c r="Q230" t="str">
        <f t="shared" si="7"/>
        <v>cvm!$BC$242#</v>
      </c>
      <c r="S230" t="str">
        <v>广州</v>
      </c>
      <c r="T230" t="str">
        <v>标准型 S3</v>
      </c>
      <c r="U230" cm="1">
        <f t="array" ref="U230:AE230">TRANSPOSE(_xlfn.UNIQUE(_xlfn._xlws.FILTER(cvm[CPU(核)],(cvm[地域]=S230)*(cvm[机型]=T230))))</f>
        <v>1</v>
      </c>
      <c r="V230">
        <v>2</v>
      </c>
      <c r="W230">
        <v>4</v>
      </c>
      <c r="X230">
        <v>8</v>
      </c>
      <c r="Y230">
        <v>12</v>
      </c>
      <c r="Z230">
        <v>16</v>
      </c>
      <c r="AA230">
        <v>24</v>
      </c>
      <c r="AB230">
        <v>32</v>
      </c>
      <c r="AC230">
        <v>48</v>
      </c>
      <c r="AD230">
        <v>64</v>
      </c>
      <c r="AE230">
        <v>80</v>
      </c>
      <c r="AZ230" t="str">
        <v>南京</v>
      </c>
      <c r="BA230" t="str">
        <v>内存型 M4</v>
      </c>
      <c r="BB230">
        <v>2</v>
      </c>
      <c r="BC230" cm="1">
        <f t="array" ref="BC230">TRANSPOSE(_xlfn._xlws.FILTER(cvm[内存(G)],(cvm[地域]=AZ230)*(cvm[机型]=BA230)*(cvm[CPU(核)]=BB230)))</f>
        <v>16</v>
      </c>
    </row>
    <row r="231" spans="1:56">
      <c r="A231" t="s">
        <v>1600</v>
      </c>
      <c r="B231" t="s">
        <v>1626</v>
      </c>
      <c r="C231">
        <v>124</v>
      </c>
      <c r="D231">
        <v>940</v>
      </c>
      <c r="E231" t="s">
        <v>1948</v>
      </c>
      <c r="F231">
        <v>19837.439999999999</v>
      </c>
      <c r="G231">
        <v>1</v>
      </c>
      <c r="H231" t="s">
        <v>1949</v>
      </c>
      <c r="J231" t="s">
        <v>1697</v>
      </c>
      <c r="K231" t="s">
        <v>1828</v>
      </c>
      <c r="L231" t="str">
        <f t="shared" si="6"/>
        <v>cvm!$U$244#</v>
      </c>
      <c r="N231" t="s">
        <v>1603</v>
      </c>
      <c r="O231" t="s">
        <v>1680</v>
      </c>
      <c r="P231">
        <v>16</v>
      </c>
      <c r="Q231" t="str">
        <f t="shared" si="7"/>
        <v>cvm!$BC$243#</v>
      </c>
      <c r="S231" t="str">
        <v>上海</v>
      </c>
      <c r="T231" t="str">
        <v>标准型 S3</v>
      </c>
      <c r="U231" cm="1">
        <f t="array" ref="U231:AF231">TRANSPOSE(_xlfn.UNIQUE(_xlfn._xlws.FILTER(cvm[CPU(核)],(cvm[地域]=S231)*(cvm[机型]=T231))))</f>
        <v>1</v>
      </c>
      <c r="V231">
        <v>2</v>
      </c>
      <c r="W231">
        <v>4</v>
      </c>
      <c r="X231">
        <v>8</v>
      </c>
      <c r="Y231">
        <v>12</v>
      </c>
      <c r="Z231">
        <v>16</v>
      </c>
      <c r="AA231">
        <v>24</v>
      </c>
      <c r="AB231">
        <v>32</v>
      </c>
      <c r="AC231">
        <v>40</v>
      </c>
      <c r="AD231">
        <v>48</v>
      </c>
      <c r="AE231">
        <v>64</v>
      </c>
      <c r="AF231">
        <v>80</v>
      </c>
      <c r="AZ231" t="str">
        <v>南京</v>
      </c>
      <c r="BA231" t="str">
        <v>内存型 M4</v>
      </c>
      <c r="BB231">
        <v>4</v>
      </c>
      <c r="BC231" cm="1">
        <f t="array" ref="BC231">TRANSPOSE(_xlfn._xlws.FILTER(cvm[内存(G)],(cvm[地域]=AZ231)*(cvm[机型]=BA231)*(cvm[CPU(核)]=BB231)))</f>
        <v>32</v>
      </c>
    </row>
    <row r="232" spans="1:56">
      <c r="A232" t="s">
        <v>1600</v>
      </c>
      <c r="B232" t="s">
        <v>1619</v>
      </c>
      <c r="C232">
        <v>1</v>
      </c>
      <c r="D232">
        <v>8</v>
      </c>
      <c r="E232" t="s">
        <v>1932</v>
      </c>
      <c r="F232">
        <v>123.2</v>
      </c>
      <c r="G232">
        <v>1</v>
      </c>
      <c r="H232" t="s">
        <v>1950</v>
      </c>
      <c r="J232" t="s">
        <v>1676</v>
      </c>
      <c r="K232" t="s">
        <v>1828</v>
      </c>
      <c r="L232" t="str">
        <f t="shared" si="6"/>
        <v>cvm!$U$245#</v>
      </c>
      <c r="N232" t="s">
        <v>1603</v>
      </c>
      <c r="O232" t="s">
        <v>1680</v>
      </c>
      <c r="P232">
        <v>32</v>
      </c>
      <c r="Q232" t="str">
        <f t="shared" si="7"/>
        <v>cvm!$BC$244#</v>
      </c>
      <c r="S232" t="str">
        <v>南京</v>
      </c>
      <c r="T232" t="str">
        <v>标准型 S3</v>
      </c>
      <c r="U232" cm="1">
        <f t="array" ref="U232:AD232">TRANSPOSE(_xlfn.UNIQUE(_xlfn._xlws.FILTER(cvm[CPU(核)],(cvm[地域]=S232)*(cvm[机型]=T232))))</f>
        <v>1</v>
      </c>
      <c r="V232">
        <v>2</v>
      </c>
      <c r="W232">
        <v>4</v>
      </c>
      <c r="X232">
        <v>12</v>
      </c>
      <c r="Y232">
        <v>16</v>
      </c>
      <c r="Z232">
        <v>24</v>
      </c>
      <c r="AA232">
        <v>32</v>
      </c>
      <c r="AB232">
        <v>48</v>
      </c>
      <c r="AC232">
        <v>64</v>
      </c>
      <c r="AD232">
        <v>80</v>
      </c>
      <c r="AZ232" t="str">
        <v>南京</v>
      </c>
      <c r="BA232" t="str">
        <v>内存型 M4</v>
      </c>
      <c r="BB232">
        <v>8</v>
      </c>
      <c r="BC232" cm="1">
        <f t="array" ref="BC232">TRANSPOSE(_xlfn._xlws.FILTER(cvm[内存(G)],(cvm[地域]=AZ232)*(cvm[机型]=BA232)*(cvm[CPU(核)]=BB232)))</f>
        <v>64</v>
      </c>
    </row>
    <row r="233" spans="1:56">
      <c r="A233" t="s">
        <v>1600</v>
      </c>
      <c r="B233" t="s">
        <v>1619</v>
      </c>
      <c r="C233">
        <v>4</v>
      </c>
      <c r="D233">
        <v>32</v>
      </c>
      <c r="E233" t="s">
        <v>1936</v>
      </c>
      <c r="F233">
        <v>492.8</v>
      </c>
      <c r="G233">
        <v>1</v>
      </c>
      <c r="H233" t="s">
        <v>1951</v>
      </c>
      <c r="J233" t="s">
        <v>1678</v>
      </c>
      <c r="K233" t="s">
        <v>1828</v>
      </c>
      <c r="L233" t="str">
        <f t="shared" si="6"/>
        <v>cvm!$U$246#</v>
      </c>
      <c r="N233" t="s">
        <v>1603</v>
      </c>
      <c r="O233" t="s">
        <v>1680</v>
      </c>
      <c r="P233">
        <v>64</v>
      </c>
      <c r="Q233" t="str">
        <f t="shared" si="7"/>
        <v>cvm!$BC$245#</v>
      </c>
      <c r="S233" t="str">
        <v>北京</v>
      </c>
      <c r="T233" t="str">
        <v>标准型 S3</v>
      </c>
      <c r="U233" cm="1">
        <f t="array" ref="U233:AE233">TRANSPOSE(_xlfn.UNIQUE(_xlfn._xlws.FILTER(cvm[CPU(核)],(cvm[地域]=S233)*(cvm[机型]=T233))))</f>
        <v>1</v>
      </c>
      <c r="V233">
        <v>2</v>
      </c>
      <c r="W233">
        <v>4</v>
      </c>
      <c r="X233">
        <v>8</v>
      </c>
      <c r="Y233">
        <v>12</v>
      </c>
      <c r="Z233">
        <v>16</v>
      </c>
      <c r="AA233">
        <v>24</v>
      </c>
      <c r="AB233">
        <v>32</v>
      </c>
      <c r="AC233">
        <v>48</v>
      </c>
      <c r="AD233">
        <v>64</v>
      </c>
      <c r="AE233">
        <v>80</v>
      </c>
      <c r="AZ233" t="str">
        <v>南京</v>
      </c>
      <c r="BA233" t="str">
        <v>内存型 M4</v>
      </c>
      <c r="BB233">
        <v>12</v>
      </c>
      <c r="BC233" cm="1">
        <f t="array" ref="BC233:BD233">TRANSPOSE(_xlfn._xlws.FILTER(cvm[内存(G)],(cvm[地域]=AZ233)*(cvm[机型]=BA233)*(cvm[CPU(核)]=BB233)))</f>
        <v>96</v>
      </c>
      <c r="BD233">
        <v>144</v>
      </c>
    </row>
    <row r="234" spans="1:56">
      <c r="A234" t="s">
        <v>1600</v>
      </c>
      <c r="B234" t="s">
        <v>1619</v>
      </c>
      <c r="C234">
        <v>8</v>
      </c>
      <c r="D234">
        <v>64</v>
      </c>
      <c r="E234" t="s">
        <v>1938</v>
      </c>
      <c r="F234">
        <v>985.6</v>
      </c>
      <c r="G234">
        <v>1</v>
      </c>
      <c r="H234" t="s">
        <v>1952</v>
      </c>
      <c r="J234" t="s">
        <v>1600</v>
      </c>
      <c r="K234" t="s">
        <v>1876</v>
      </c>
      <c r="L234" t="str">
        <f t="shared" si="6"/>
        <v>cvm!$U$247#</v>
      </c>
      <c r="N234" t="s">
        <v>1603</v>
      </c>
      <c r="O234" t="s">
        <v>1680</v>
      </c>
      <c r="P234">
        <v>72</v>
      </c>
      <c r="Q234" t="str">
        <f t="shared" si="7"/>
        <v>cvm!$BC$246#</v>
      </c>
      <c r="S234" t="str">
        <v>成都</v>
      </c>
      <c r="T234" t="str">
        <v>标准型 S3</v>
      </c>
      <c r="U234" cm="1">
        <f t="array" ref="U234:AE234">TRANSPOSE(_xlfn.UNIQUE(_xlfn._xlws.FILTER(cvm[CPU(核)],(cvm[地域]=S234)*(cvm[机型]=T234))))</f>
        <v>1</v>
      </c>
      <c r="V234">
        <v>2</v>
      </c>
      <c r="W234">
        <v>4</v>
      </c>
      <c r="X234">
        <v>8</v>
      </c>
      <c r="Y234">
        <v>12</v>
      </c>
      <c r="Z234">
        <v>16</v>
      </c>
      <c r="AA234">
        <v>24</v>
      </c>
      <c r="AB234">
        <v>32</v>
      </c>
      <c r="AC234">
        <v>48</v>
      </c>
      <c r="AD234">
        <v>64</v>
      </c>
      <c r="AE234">
        <v>80</v>
      </c>
      <c r="AZ234" t="str">
        <v>南京</v>
      </c>
      <c r="BA234" t="str">
        <v>内存型 M4</v>
      </c>
      <c r="BB234">
        <v>16</v>
      </c>
      <c r="BC234" cm="1">
        <f t="array" ref="BC234:BD234">TRANSPOSE(_xlfn._xlws.FILTER(cvm[内存(G)],(cvm[地域]=AZ234)*(cvm[机型]=BA234)*(cvm[CPU(核)]=BB234)))</f>
        <v>128</v>
      </c>
      <c r="BD234">
        <v>192</v>
      </c>
    </row>
    <row r="235" spans="1:56">
      <c r="A235" t="s">
        <v>1600</v>
      </c>
      <c r="B235" t="s">
        <v>1619</v>
      </c>
      <c r="C235">
        <v>16</v>
      </c>
      <c r="D235">
        <v>128</v>
      </c>
      <c r="E235" t="s">
        <v>1940</v>
      </c>
      <c r="F235">
        <v>1971.2</v>
      </c>
      <c r="G235">
        <v>1</v>
      </c>
      <c r="H235" t="s">
        <v>1953</v>
      </c>
      <c r="J235" t="s">
        <v>73</v>
      </c>
      <c r="K235" t="s">
        <v>1876</v>
      </c>
      <c r="L235" t="str">
        <f t="shared" si="6"/>
        <v>cvm!$U$248#</v>
      </c>
      <c r="N235" t="s">
        <v>1600</v>
      </c>
      <c r="O235" t="s">
        <v>1685</v>
      </c>
      <c r="P235">
        <v>1</v>
      </c>
      <c r="Q235" t="str">
        <f t="shared" si="7"/>
        <v>cvm!$BC$247#</v>
      </c>
      <c r="S235" t="str">
        <v>重庆</v>
      </c>
      <c r="T235" t="str">
        <v>标准型 S3</v>
      </c>
      <c r="U235" cm="1">
        <f t="array" ref="U235:AF235">TRANSPOSE(_xlfn.UNIQUE(_xlfn._xlws.FILTER(cvm[CPU(核)],(cvm[地域]=S235)*(cvm[机型]=T235))))</f>
        <v>1</v>
      </c>
      <c r="V235">
        <v>2</v>
      </c>
      <c r="W235">
        <v>4</v>
      </c>
      <c r="X235">
        <v>8</v>
      </c>
      <c r="Y235">
        <v>12</v>
      </c>
      <c r="Z235">
        <v>16</v>
      </c>
      <c r="AA235">
        <v>24</v>
      </c>
      <c r="AB235">
        <v>32</v>
      </c>
      <c r="AC235">
        <v>40</v>
      </c>
      <c r="AD235">
        <v>48</v>
      </c>
      <c r="AE235">
        <v>64</v>
      </c>
      <c r="AF235">
        <v>80</v>
      </c>
      <c r="AZ235" t="str">
        <v>南京</v>
      </c>
      <c r="BA235" t="str">
        <v>内存型 M4</v>
      </c>
      <c r="BB235">
        <v>32</v>
      </c>
      <c r="BC235" cm="1">
        <f t="array" ref="BC235:BD235">TRANSPOSE(_xlfn._xlws.FILTER(cvm[内存(G)],(cvm[地域]=AZ235)*(cvm[机型]=BA235)*(cvm[CPU(核)]=BB235)))</f>
        <v>256</v>
      </c>
      <c r="BD235">
        <v>384</v>
      </c>
    </row>
    <row r="236" spans="1:56">
      <c r="A236" t="s">
        <v>1600</v>
      </c>
      <c r="B236" t="s">
        <v>1619</v>
      </c>
      <c r="C236">
        <v>32</v>
      </c>
      <c r="D236">
        <v>256</v>
      </c>
      <c r="E236" t="s">
        <v>1942</v>
      </c>
      <c r="F236">
        <v>3942.4</v>
      </c>
      <c r="G236">
        <v>1</v>
      </c>
      <c r="H236" t="s">
        <v>1954</v>
      </c>
      <c r="J236" t="s">
        <v>1603</v>
      </c>
      <c r="K236" t="s">
        <v>1876</v>
      </c>
      <c r="L236" t="str">
        <f t="shared" si="6"/>
        <v>cvm!$U$249#</v>
      </c>
      <c r="N236" t="s">
        <v>1600</v>
      </c>
      <c r="O236" t="s">
        <v>1685</v>
      </c>
      <c r="P236">
        <v>2</v>
      </c>
      <c r="Q236" t="str">
        <f t="shared" si="7"/>
        <v>cvm!$BC$248#</v>
      </c>
      <c r="S236" t="str">
        <v>中国香港</v>
      </c>
      <c r="T236" t="str">
        <v>标准型 S3</v>
      </c>
      <c r="U236" cm="1">
        <f t="array" ref="U236:AE236">TRANSPOSE(_xlfn.UNIQUE(_xlfn._xlws.FILTER(cvm[CPU(核)],(cvm[地域]=S236)*(cvm[机型]=T236))))</f>
        <v>1</v>
      </c>
      <c r="V236">
        <v>2</v>
      </c>
      <c r="W236">
        <v>4</v>
      </c>
      <c r="X236">
        <v>8</v>
      </c>
      <c r="Y236">
        <v>12</v>
      </c>
      <c r="Z236">
        <v>16</v>
      </c>
      <c r="AA236">
        <v>24</v>
      </c>
      <c r="AB236">
        <v>32</v>
      </c>
      <c r="AC236">
        <v>48</v>
      </c>
      <c r="AD236">
        <v>64</v>
      </c>
      <c r="AE236">
        <v>80</v>
      </c>
      <c r="AZ236" t="str">
        <v>南京</v>
      </c>
      <c r="BA236" t="str">
        <v>内存型 M4</v>
      </c>
      <c r="BB236">
        <v>64</v>
      </c>
      <c r="BC236" cm="1">
        <f t="array" ref="BC236">TRANSPOSE(_xlfn._xlws.FILTER(cvm[内存(G)],(cvm[地域]=AZ236)*(cvm[机型]=BA236)*(cvm[CPU(核)]=BB236)))</f>
        <v>512</v>
      </c>
    </row>
    <row r="237" spans="1:56">
      <c r="A237" t="s">
        <v>1600</v>
      </c>
      <c r="B237" t="s">
        <v>1619</v>
      </c>
      <c r="C237">
        <v>48</v>
      </c>
      <c r="D237">
        <v>384</v>
      </c>
      <c r="E237" t="s">
        <v>1955</v>
      </c>
      <c r="F237">
        <v>5913.6</v>
      </c>
      <c r="G237">
        <v>1</v>
      </c>
      <c r="H237" t="s">
        <v>1956</v>
      </c>
      <c r="J237" t="s">
        <v>1643</v>
      </c>
      <c r="K237" t="s">
        <v>1876</v>
      </c>
      <c r="L237" t="str">
        <f t="shared" si="6"/>
        <v>cvm!$U$250#</v>
      </c>
      <c r="N237" t="s">
        <v>1600</v>
      </c>
      <c r="O237" t="s">
        <v>1685</v>
      </c>
      <c r="P237">
        <v>4</v>
      </c>
      <c r="Q237" t="str">
        <f t="shared" si="7"/>
        <v>cvm!$BC$249#</v>
      </c>
      <c r="S237" t="str">
        <v>新加坡</v>
      </c>
      <c r="T237" t="str">
        <v>标准型 S3</v>
      </c>
      <c r="U237" cm="1">
        <f t="array" ref="U237:AE237">TRANSPOSE(_xlfn.UNIQUE(_xlfn._xlws.FILTER(cvm[CPU(核)],(cvm[地域]=S237)*(cvm[机型]=T237))))</f>
        <v>1</v>
      </c>
      <c r="V237">
        <v>2</v>
      </c>
      <c r="W237">
        <v>4</v>
      </c>
      <c r="X237">
        <v>8</v>
      </c>
      <c r="Y237">
        <v>12</v>
      </c>
      <c r="Z237">
        <v>16</v>
      </c>
      <c r="AA237">
        <v>24</v>
      </c>
      <c r="AB237">
        <v>32</v>
      </c>
      <c r="AC237">
        <v>48</v>
      </c>
      <c r="AD237">
        <v>64</v>
      </c>
      <c r="AE237">
        <v>80</v>
      </c>
      <c r="AZ237" t="str">
        <v>南京</v>
      </c>
      <c r="BA237" t="str">
        <v>内存型 M4</v>
      </c>
      <c r="BB237">
        <v>72</v>
      </c>
      <c r="BC237" cm="1">
        <f t="array" ref="BC237">TRANSPOSE(_xlfn._xlws.FILTER(cvm[内存(G)],(cvm[地域]=AZ237)*(cvm[机型]=BA237)*(cvm[CPU(核)]=BB237)))</f>
        <v>648</v>
      </c>
    </row>
    <row r="238" spans="1:56">
      <c r="A238" t="s">
        <v>1600</v>
      </c>
      <c r="B238" t="s">
        <v>1633</v>
      </c>
      <c r="C238">
        <v>1</v>
      </c>
      <c r="D238">
        <v>8</v>
      </c>
      <c r="E238" t="s">
        <v>1932</v>
      </c>
      <c r="F238">
        <v>176</v>
      </c>
      <c r="G238">
        <v>1</v>
      </c>
      <c r="H238" t="s">
        <v>1957</v>
      </c>
      <c r="J238" t="s">
        <v>1646</v>
      </c>
      <c r="K238" t="s">
        <v>1876</v>
      </c>
      <c r="L238" t="str">
        <f t="shared" si="6"/>
        <v>cvm!$U$251#</v>
      </c>
      <c r="N238" t="s">
        <v>1600</v>
      </c>
      <c r="O238" t="s">
        <v>1685</v>
      </c>
      <c r="P238">
        <v>8</v>
      </c>
      <c r="Q238" t="str">
        <f t="shared" si="7"/>
        <v>cvm!$BC$250#</v>
      </c>
      <c r="S238" t="str">
        <v>曼谷</v>
      </c>
      <c r="T238" t="str">
        <v>标准型 S3</v>
      </c>
      <c r="U238" cm="1">
        <f t="array" ref="U238:AE238">TRANSPOSE(_xlfn.UNIQUE(_xlfn._xlws.FILTER(cvm[CPU(核)],(cvm[地域]=S238)*(cvm[机型]=T238))))</f>
        <v>1</v>
      </c>
      <c r="V238">
        <v>2</v>
      </c>
      <c r="W238">
        <v>4</v>
      </c>
      <c r="X238">
        <v>8</v>
      </c>
      <c r="Y238">
        <v>12</v>
      </c>
      <c r="Z238">
        <v>16</v>
      </c>
      <c r="AA238">
        <v>24</v>
      </c>
      <c r="AB238">
        <v>32</v>
      </c>
      <c r="AC238">
        <v>48</v>
      </c>
      <c r="AD238">
        <v>64</v>
      </c>
      <c r="AE238">
        <v>80</v>
      </c>
      <c r="AZ238" t="str">
        <v>北京</v>
      </c>
      <c r="BA238" t="str">
        <v>内存型 M4</v>
      </c>
      <c r="BB238">
        <v>1</v>
      </c>
      <c r="BC238" cm="1">
        <f t="array" ref="BC238">TRANSPOSE(_xlfn._xlws.FILTER(cvm[内存(G)],(cvm[地域]=AZ238)*(cvm[机型]=BA238)*(cvm[CPU(核)]=BB238)))</f>
        <v>8</v>
      </c>
    </row>
    <row r="239" spans="1:56">
      <c r="A239" t="s">
        <v>1600</v>
      </c>
      <c r="B239" t="s">
        <v>1633</v>
      </c>
      <c r="C239">
        <v>2</v>
      </c>
      <c r="D239">
        <v>16</v>
      </c>
      <c r="E239" t="s">
        <v>1958</v>
      </c>
      <c r="F239">
        <v>352</v>
      </c>
      <c r="G239">
        <v>1</v>
      </c>
      <c r="H239" t="s">
        <v>1959</v>
      </c>
      <c r="J239" t="s">
        <v>1652</v>
      </c>
      <c r="K239" t="s">
        <v>1876</v>
      </c>
      <c r="L239" t="str">
        <f t="shared" si="6"/>
        <v>cvm!$U$252#</v>
      </c>
      <c r="N239" t="s">
        <v>1600</v>
      </c>
      <c r="O239" t="s">
        <v>1685</v>
      </c>
      <c r="P239">
        <v>12</v>
      </c>
      <c r="Q239" t="str">
        <f t="shared" si="7"/>
        <v>cvm!$BC$251#</v>
      </c>
      <c r="S239" t="str">
        <v>孟买</v>
      </c>
      <c r="T239" t="str">
        <v>标准型 S3</v>
      </c>
      <c r="U239" cm="1">
        <f t="array" ref="U239:AE239">TRANSPOSE(_xlfn.UNIQUE(_xlfn._xlws.FILTER(cvm[CPU(核)],(cvm[地域]=S239)*(cvm[机型]=T239))))</f>
        <v>1</v>
      </c>
      <c r="V239">
        <v>2</v>
      </c>
      <c r="W239">
        <v>4</v>
      </c>
      <c r="X239">
        <v>8</v>
      </c>
      <c r="Y239">
        <v>12</v>
      </c>
      <c r="Z239">
        <v>16</v>
      </c>
      <c r="AA239">
        <v>24</v>
      </c>
      <c r="AB239">
        <v>32</v>
      </c>
      <c r="AC239">
        <v>48</v>
      </c>
      <c r="AD239">
        <v>64</v>
      </c>
      <c r="AE239">
        <v>80</v>
      </c>
      <c r="AZ239" t="str">
        <v>北京</v>
      </c>
      <c r="BA239" t="str">
        <v>内存型 M4</v>
      </c>
      <c r="BB239">
        <v>2</v>
      </c>
      <c r="BC239" cm="1">
        <f t="array" ref="BC239">TRANSPOSE(_xlfn._xlws.FILTER(cvm[内存(G)],(cvm[地域]=AZ239)*(cvm[机型]=BA239)*(cvm[CPU(核)]=BB239)))</f>
        <v>16</v>
      </c>
    </row>
    <row r="240" spans="1:56">
      <c r="A240" t="s">
        <v>1600</v>
      </c>
      <c r="B240" t="s">
        <v>1633</v>
      </c>
      <c r="C240">
        <v>4</v>
      </c>
      <c r="D240">
        <v>32</v>
      </c>
      <c r="E240" t="s">
        <v>1936</v>
      </c>
      <c r="F240">
        <v>704</v>
      </c>
      <c r="G240">
        <v>1</v>
      </c>
      <c r="H240" t="s">
        <v>1960</v>
      </c>
      <c r="J240" t="s">
        <v>1657</v>
      </c>
      <c r="K240" t="s">
        <v>1876</v>
      </c>
      <c r="L240" t="str">
        <f t="shared" si="6"/>
        <v>cvm!$U$253#</v>
      </c>
      <c r="N240" t="s">
        <v>1600</v>
      </c>
      <c r="O240" t="s">
        <v>1685</v>
      </c>
      <c r="P240">
        <v>16</v>
      </c>
      <c r="Q240" t="str">
        <f t="shared" si="7"/>
        <v>cvm!$BC$252#</v>
      </c>
      <c r="S240" t="str">
        <v>首尔</v>
      </c>
      <c r="T240" t="str">
        <v>标准型 S3</v>
      </c>
      <c r="U240" cm="1">
        <f t="array" ref="U240:AE240">TRANSPOSE(_xlfn.UNIQUE(_xlfn._xlws.FILTER(cvm[CPU(核)],(cvm[地域]=S240)*(cvm[机型]=T240))))</f>
        <v>1</v>
      </c>
      <c r="V240">
        <v>2</v>
      </c>
      <c r="W240">
        <v>4</v>
      </c>
      <c r="X240">
        <v>8</v>
      </c>
      <c r="Y240">
        <v>12</v>
      </c>
      <c r="Z240">
        <v>16</v>
      </c>
      <c r="AA240">
        <v>24</v>
      </c>
      <c r="AB240">
        <v>32</v>
      </c>
      <c r="AC240">
        <v>48</v>
      </c>
      <c r="AD240">
        <v>64</v>
      </c>
      <c r="AE240">
        <v>80</v>
      </c>
      <c r="AZ240" t="str">
        <v>北京</v>
      </c>
      <c r="BA240" t="str">
        <v>内存型 M4</v>
      </c>
      <c r="BB240">
        <v>4</v>
      </c>
      <c r="BC240" cm="1">
        <f t="array" ref="BC240">TRANSPOSE(_xlfn._xlws.FILTER(cvm[内存(G)],(cvm[地域]=AZ240)*(cvm[机型]=BA240)*(cvm[CPU(核)]=BB240)))</f>
        <v>32</v>
      </c>
    </row>
    <row r="241" spans="1:56">
      <c r="A241" t="s">
        <v>1600</v>
      </c>
      <c r="B241" t="s">
        <v>1633</v>
      </c>
      <c r="C241">
        <v>8</v>
      </c>
      <c r="D241">
        <v>64</v>
      </c>
      <c r="E241" t="s">
        <v>1938</v>
      </c>
      <c r="F241">
        <v>1408</v>
      </c>
      <c r="G241">
        <v>1</v>
      </c>
      <c r="H241" t="s">
        <v>1961</v>
      </c>
      <c r="J241" t="s">
        <v>1663</v>
      </c>
      <c r="K241" t="s">
        <v>1876</v>
      </c>
      <c r="L241" t="str">
        <f t="shared" si="6"/>
        <v>cvm!$U$254#</v>
      </c>
      <c r="N241" t="s">
        <v>1600</v>
      </c>
      <c r="O241" t="s">
        <v>1685</v>
      </c>
      <c r="P241">
        <v>32</v>
      </c>
      <c r="Q241" t="str">
        <f t="shared" si="7"/>
        <v>cvm!$BC$253#</v>
      </c>
      <c r="S241" t="str">
        <v>东京</v>
      </c>
      <c r="T241" t="str">
        <v>标准型 S3</v>
      </c>
      <c r="U241" cm="1">
        <f t="array" ref="U241:AE241">TRANSPOSE(_xlfn.UNIQUE(_xlfn._xlws.FILTER(cvm[CPU(核)],(cvm[地域]=S241)*(cvm[机型]=T241))))</f>
        <v>1</v>
      </c>
      <c r="V241">
        <v>2</v>
      </c>
      <c r="W241">
        <v>4</v>
      </c>
      <c r="X241">
        <v>8</v>
      </c>
      <c r="Y241">
        <v>12</v>
      </c>
      <c r="Z241">
        <v>16</v>
      </c>
      <c r="AA241">
        <v>24</v>
      </c>
      <c r="AB241">
        <v>32</v>
      </c>
      <c r="AC241">
        <v>48</v>
      </c>
      <c r="AD241">
        <v>64</v>
      </c>
      <c r="AE241">
        <v>80</v>
      </c>
      <c r="AZ241" t="str">
        <v>北京</v>
      </c>
      <c r="BA241" t="str">
        <v>内存型 M4</v>
      </c>
      <c r="BB241">
        <v>8</v>
      </c>
      <c r="BC241" cm="1">
        <f t="array" ref="BC241">TRANSPOSE(_xlfn._xlws.FILTER(cvm[内存(G)],(cvm[地域]=AZ241)*(cvm[机型]=BA241)*(cvm[CPU(核)]=BB241)))</f>
        <v>64</v>
      </c>
    </row>
    <row r="242" spans="1:56">
      <c r="A242" t="s">
        <v>1600</v>
      </c>
      <c r="B242" t="s">
        <v>1633</v>
      </c>
      <c r="C242">
        <v>12</v>
      </c>
      <c r="D242">
        <v>96</v>
      </c>
      <c r="E242" t="s">
        <v>1962</v>
      </c>
      <c r="F242">
        <v>2112</v>
      </c>
      <c r="G242">
        <v>1</v>
      </c>
      <c r="H242" t="s">
        <v>1963</v>
      </c>
      <c r="J242" t="s">
        <v>1666</v>
      </c>
      <c r="K242" t="s">
        <v>1876</v>
      </c>
      <c r="L242" t="str">
        <f t="shared" si="6"/>
        <v>cvm!$U$255#</v>
      </c>
      <c r="N242" t="s">
        <v>1600</v>
      </c>
      <c r="O242" t="s">
        <v>1685</v>
      </c>
      <c r="P242">
        <v>64</v>
      </c>
      <c r="Q242" t="str">
        <f t="shared" si="7"/>
        <v>cvm!$BC$254#</v>
      </c>
      <c r="S242" t="str">
        <v>硅谷</v>
      </c>
      <c r="T242" t="str">
        <v>标准型 S3</v>
      </c>
      <c r="U242" cm="1">
        <f t="array" ref="U242:AE242">TRANSPOSE(_xlfn.UNIQUE(_xlfn._xlws.FILTER(cvm[CPU(核)],(cvm[地域]=S242)*(cvm[机型]=T242))))</f>
        <v>1</v>
      </c>
      <c r="V242">
        <v>2</v>
      </c>
      <c r="W242">
        <v>4</v>
      </c>
      <c r="X242">
        <v>8</v>
      </c>
      <c r="Y242">
        <v>12</v>
      </c>
      <c r="Z242">
        <v>16</v>
      </c>
      <c r="AA242">
        <v>24</v>
      </c>
      <c r="AB242">
        <v>32</v>
      </c>
      <c r="AC242">
        <v>48</v>
      </c>
      <c r="AD242">
        <v>64</v>
      </c>
      <c r="AE242">
        <v>80</v>
      </c>
      <c r="AZ242" t="str">
        <v>北京</v>
      </c>
      <c r="BA242" t="str">
        <v>内存型 M4</v>
      </c>
      <c r="BB242">
        <v>12</v>
      </c>
      <c r="BC242" cm="1">
        <f t="array" ref="BC242:BD242">TRANSPOSE(_xlfn._xlws.FILTER(cvm[内存(G)],(cvm[地域]=AZ242)*(cvm[机型]=BA242)*(cvm[CPU(核)]=BB242)))</f>
        <v>96</v>
      </c>
      <c r="BD242">
        <v>144</v>
      </c>
    </row>
    <row r="243" spans="1:56">
      <c r="A243" t="s">
        <v>1600</v>
      </c>
      <c r="B243" t="s">
        <v>1633</v>
      </c>
      <c r="C243">
        <v>16</v>
      </c>
      <c r="D243">
        <v>128</v>
      </c>
      <c r="E243" t="s">
        <v>1940</v>
      </c>
      <c r="F243">
        <v>2816</v>
      </c>
      <c r="G243">
        <v>1</v>
      </c>
      <c r="H243" t="s">
        <v>1964</v>
      </c>
      <c r="J243" t="s">
        <v>1669</v>
      </c>
      <c r="K243" t="s">
        <v>1876</v>
      </c>
      <c r="L243" t="str">
        <f t="shared" si="6"/>
        <v>cvm!$U$256#</v>
      </c>
      <c r="N243" t="s">
        <v>73</v>
      </c>
      <c r="O243" t="s">
        <v>1685</v>
      </c>
      <c r="P243">
        <v>1</v>
      </c>
      <c r="Q243" t="str">
        <f t="shared" si="7"/>
        <v>cvm!$BC$255#</v>
      </c>
      <c r="S243" t="str">
        <v>弗吉尼亚</v>
      </c>
      <c r="T243" t="str">
        <v>标准型 S3</v>
      </c>
      <c r="U243" cm="1">
        <f t="array" ref="U243:AE243">TRANSPOSE(_xlfn.UNIQUE(_xlfn._xlws.FILTER(cvm[CPU(核)],(cvm[地域]=S243)*(cvm[机型]=T243))))</f>
        <v>1</v>
      </c>
      <c r="V243">
        <v>2</v>
      </c>
      <c r="W243">
        <v>4</v>
      </c>
      <c r="X243">
        <v>8</v>
      </c>
      <c r="Y243">
        <v>12</v>
      </c>
      <c r="Z243">
        <v>16</v>
      </c>
      <c r="AA243">
        <v>24</v>
      </c>
      <c r="AB243">
        <v>32</v>
      </c>
      <c r="AC243">
        <v>48</v>
      </c>
      <c r="AD243">
        <v>64</v>
      </c>
      <c r="AE243">
        <v>80</v>
      </c>
      <c r="AZ243" t="str">
        <v>北京</v>
      </c>
      <c r="BA243" t="str">
        <v>内存型 M4</v>
      </c>
      <c r="BB243">
        <v>16</v>
      </c>
      <c r="BC243" cm="1">
        <f t="array" ref="BC243:BD243">TRANSPOSE(_xlfn._xlws.FILTER(cvm[内存(G)],(cvm[地域]=AZ243)*(cvm[机型]=BA243)*(cvm[CPU(核)]=BB243)))</f>
        <v>128</v>
      </c>
      <c r="BD243">
        <v>192</v>
      </c>
    </row>
    <row r="244" spans="1:56">
      <c r="A244" t="s">
        <v>1600</v>
      </c>
      <c r="B244" t="s">
        <v>1633</v>
      </c>
      <c r="C244">
        <v>32</v>
      </c>
      <c r="D244">
        <v>256</v>
      </c>
      <c r="E244" t="s">
        <v>1942</v>
      </c>
      <c r="F244">
        <v>5632</v>
      </c>
      <c r="G244">
        <v>1</v>
      </c>
      <c r="H244" t="s">
        <v>1965</v>
      </c>
      <c r="J244" t="s">
        <v>1672</v>
      </c>
      <c r="K244" t="s">
        <v>1876</v>
      </c>
      <c r="L244" t="str">
        <f t="shared" si="6"/>
        <v>cvm!$U$257#</v>
      </c>
      <c r="N244" t="s">
        <v>73</v>
      </c>
      <c r="O244" t="s">
        <v>1685</v>
      </c>
      <c r="P244">
        <v>2</v>
      </c>
      <c r="Q244" t="str">
        <f t="shared" si="7"/>
        <v>cvm!$BC$256#</v>
      </c>
      <c r="S244" t="str">
        <v>多伦多</v>
      </c>
      <c r="T244" t="str">
        <v>标准型 S3</v>
      </c>
      <c r="U244" cm="1">
        <f t="array" ref="U244:AE244">TRANSPOSE(_xlfn.UNIQUE(_xlfn._xlws.FILTER(cvm[CPU(核)],(cvm[地域]=S244)*(cvm[机型]=T244))))</f>
        <v>1</v>
      </c>
      <c r="V244">
        <v>2</v>
      </c>
      <c r="W244">
        <v>4</v>
      </c>
      <c r="X244">
        <v>8</v>
      </c>
      <c r="Y244">
        <v>12</v>
      </c>
      <c r="Z244">
        <v>16</v>
      </c>
      <c r="AA244">
        <v>24</v>
      </c>
      <c r="AB244">
        <v>32</v>
      </c>
      <c r="AC244">
        <v>48</v>
      </c>
      <c r="AD244">
        <v>64</v>
      </c>
      <c r="AE244">
        <v>80</v>
      </c>
      <c r="AZ244" t="str">
        <v>北京</v>
      </c>
      <c r="BA244" t="str">
        <v>内存型 M4</v>
      </c>
      <c r="BB244">
        <v>32</v>
      </c>
      <c r="BC244" cm="1">
        <f t="array" ref="BC244:BD244">TRANSPOSE(_xlfn._xlws.FILTER(cvm[内存(G)],(cvm[地域]=AZ244)*(cvm[机型]=BA244)*(cvm[CPU(核)]=BB244)))</f>
        <v>256</v>
      </c>
      <c r="BD244">
        <v>384</v>
      </c>
    </row>
    <row r="245" spans="1:56">
      <c r="A245" t="s">
        <v>1600</v>
      </c>
      <c r="B245" t="s">
        <v>1633</v>
      </c>
      <c r="C245">
        <v>64</v>
      </c>
      <c r="D245">
        <v>512</v>
      </c>
      <c r="E245" t="s">
        <v>1946</v>
      </c>
      <c r="F245">
        <v>11264</v>
      </c>
      <c r="G245">
        <v>1</v>
      </c>
      <c r="H245" t="s">
        <v>1966</v>
      </c>
      <c r="J245" t="s">
        <v>1674</v>
      </c>
      <c r="K245" t="s">
        <v>1876</v>
      </c>
      <c r="L245" t="str">
        <f t="shared" si="6"/>
        <v>cvm!$U$258#</v>
      </c>
      <c r="N245" t="s">
        <v>73</v>
      </c>
      <c r="O245" t="s">
        <v>1685</v>
      </c>
      <c r="P245">
        <v>4</v>
      </c>
      <c r="Q245" t="str">
        <f t="shared" si="7"/>
        <v>cvm!$BC$257#</v>
      </c>
      <c r="S245" t="str">
        <v>法兰克福</v>
      </c>
      <c r="T245" t="str">
        <v>标准型 S3</v>
      </c>
      <c r="U245" cm="1">
        <f t="array" ref="U245:AE245">TRANSPOSE(_xlfn.UNIQUE(_xlfn._xlws.FILTER(cvm[CPU(核)],(cvm[地域]=S245)*(cvm[机型]=T245))))</f>
        <v>1</v>
      </c>
      <c r="V245">
        <v>2</v>
      </c>
      <c r="W245">
        <v>4</v>
      </c>
      <c r="X245">
        <v>8</v>
      </c>
      <c r="Y245">
        <v>12</v>
      </c>
      <c r="Z245">
        <v>16</v>
      </c>
      <c r="AA245">
        <v>24</v>
      </c>
      <c r="AB245">
        <v>32</v>
      </c>
      <c r="AC245">
        <v>48</v>
      </c>
      <c r="AD245">
        <v>64</v>
      </c>
      <c r="AE245">
        <v>80</v>
      </c>
      <c r="AZ245" t="str">
        <v>北京</v>
      </c>
      <c r="BA245" t="str">
        <v>内存型 M4</v>
      </c>
      <c r="BB245">
        <v>64</v>
      </c>
      <c r="BC245" cm="1">
        <f t="array" ref="BC245">TRANSPOSE(_xlfn._xlws.FILTER(cvm[内存(G)],(cvm[地域]=AZ245)*(cvm[机型]=BA245)*(cvm[CPU(核)]=BB245)))</f>
        <v>512</v>
      </c>
    </row>
    <row r="246" spans="1:56">
      <c r="A246" t="s">
        <v>1600</v>
      </c>
      <c r="B246" t="s">
        <v>1680</v>
      </c>
      <c r="C246">
        <v>1</v>
      </c>
      <c r="D246">
        <v>8</v>
      </c>
      <c r="E246" t="s">
        <v>1932</v>
      </c>
      <c r="F246">
        <v>176</v>
      </c>
      <c r="G246">
        <v>1</v>
      </c>
      <c r="H246" t="s">
        <v>1967</v>
      </c>
      <c r="J246" t="s">
        <v>1697</v>
      </c>
      <c r="K246" t="s">
        <v>1876</v>
      </c>
      <c r="L246" t="str">
        <f t="shared" si="6"/>
        <v>cvm!$U$259#</v>
      </c>
      <c r="N246" t="s">
        <v>73</v>
      </c>
      <c r="O246" t="s">
        <v>1685</v>
      </c>
      <c r="P246">
        <v>8</v>
      </c>
      <c r="Q246" t="str">
        <f t="shared" si="7"/>
        <v>cvm!$BC$258#</v>
      </c>
      <c r="S246" t="str">
        <v>莫斯科</v>
      </c>
      <c r="T246" t="str">
        <v>标准型 S3</v>
      </c>
      <c r="U246" cm="1">
        <f t="array" ref="U246:AE246">TRANSPOSE(_xlfn.UNIQUE(_xlfn._xlws.FILTER(cvm[CPU(核)],(cvm[地域]=S246)*(cvm[机型]=T246))))</f>
        <v>1</v>
      </c>
      <c r="V246">
        <v>2</v>
      </c>
      <c r="W246">
        <v>4</v>
      </c>
      <c r="X246">
        <v>8</v>
      </c>
      <c r="Y246">
        <v>12</v>
      </c>
      <c r="Z246">
        <v>16</v>
      </c>
      <c r="AA246">
        <v>24</v>
      </c>
      <c r="AB246">
        <v>32</v>
      </c>
      <c r="AC246">
        <v>48</v>
      </c>
      <c r="AD246">
        <v>64</v>
      </c>
      <c r="AE246">
        <v>80</v>
      </c>
      <c r="AZ246" t="str">
        <v>北京</v>
      </c>
      <c r="BA246" t="str">
        <v>内存型 M4</v>
      </c>
      <c r="BB246">
        <v>72</v>
      </c>
      <c r="BC246" cm="1">
        <f t="array" ref="BC246">TRANSPOSE(_xlfn._xlws.FILTER(cvm[内存(G)],(cvm[地域]=AZ246)*(cvm[机型]=BA246)*(cvm[CPU(核)]=BB246)))</f>
        <v>648</v>
      </c>
    </row>
    <row r="247" spans="1:56">
      <c r="A247" t="s">
        <v>1600</v>
      </c>
      <c r="B247" t="s">
        <v>1680</v>
      </c>
      <c r="C247">
        <v>2</v>
      </c>
      <c r="D247">
        <v>16</v>
      </c>
      <c r="E247" t="s">
        <v>1958</v>
      </c>
      <c r="F247">
        <v>352</v>
      </c>
      <c r="G247">
        <v>1</v>
      </c>
      <c r="H247" t="s">
        <v>1968</v>
      </c>
      <c r="J247" t="s">
        <v>1676</v>
      </c>
      <c r="K247" t="s">
        <v>1876</v>
      </c>
      <c r="L247" t="str">
        <f t="shared" si="6"/>
        <v>cvm!$U$260#</v>
      </c>
      <c r="N247" t="s">
        <v>73</v>
      </c>
      <c r="O247" t="s">
        <v>1685</v>
      </c>
      <c r="P247">
        <v>12</v>
      </c>
      <c r="Q247" t="str">
        <f t="shared" si="7"/>
        <v>cvm!$BC$259#</v>
      </c>
      <c r="S247" t="str">
        <v>广州</v>
      </c>
      <c r="T247" t="str">
        <v>标准型 S2</v>
      </c>
      <c r="U247" cm="1">
        <f t="array" ref="U247:AC247">TRANSPOSE(_xlfn.UNIQUE(_xlfn._xlws.FILTER(cvm[CPU(核)],(cvm[地域]=S247)*(cvm[机型]=T247))))</f>
        <v>1</v>
      </c>
      <c r="V247">
        <v>2</v>
      </c>
      <c r="W247">
        <v>4</v>
      </c>
      <c r="X247">
        <v>8</v>
      </c>
      <c r="Y247">
        <v>12</v>
      </c>
      <c r="Z247">
        <v>16</v>
      </c>
      <c r="AA247">
        <v>24</v>
      </c>
      <c r="AB247">
        <v>32</v>
      </c>
      <c r="AC247">
        <v>56</v>
      </c>
      <c r="AZ247" t="str">
        <v>广州</v>
      </c>
      <c r="BA247" t="str">
        <v>内存型 M3</v>
      </c>
      <c r="BB247">
        <v>1</v>
      </c>
      <c r="BC247" cm="1">
        <f t="array" ref="BC247">TRANSPOSE(_xlfn._xlws.FILTER(cvm[内存(G)],(cvm[地域]=AZ247)*(cvm[机型]=BA247)*(cvm[CPU(核)]=BB247)))</f>
        <v>8</v>
      </c>
    </row>
    <row r="248" spans="1:56">
      <c r="A248" t="s">
        <v>1600</v>
      </c>
      <c r="B248" t="s">
        <v>1680</v>
      </c>
      <c r="C248">
        <v>4</v>
      </c>
      <c r="D248">
        <v>32</v>
      </c>
      <c r="E248" t="s">
        <v>1936</v>
      </c>
      <c r="F248">
        <v>704</v>
      </c>
      <c r="G248">
        <v>1</v>
      </c>
      <c r="H248" t="s">
        <v>1969</v>
      </c>
      <c r="J248" t="s">
        <v>1678</v>
      </c>
      <c r="K248" t="s">
        <v>1876</v>
      </c>
      <c r="L248" t="str">
        <f t="shared" si="6"/>
        <v>cvm!$U$261#</v>
      </c>
      <c r="N248" t="s">
        <v>73</v>
      </c>
      <c r="O248" t="s">
        <v>1685</v>
      </c>
      <c r="P248">
        <v>16</v>
      </c>
      <c r="Q248" t="str">
        <f t="shared" si="7"/>
        <v>cvm!$BC$260#</v>
      </c>
      <c r="S248" t="str">
        <v>上海</v>
      </c>
      <c r="T248" t="str">
        <v>标准型 S2</v>
      </c>
      <c r="U248" cm="1">
        <f t="array" ref="U248:AC248">TRANSPOSE(_xlfn.UNIQUE(_xlfn._xlws.FILTER(cvm[CPU(核)],(cvm[地域]=S248)*(cvm[机型]=T248))))</f>
        <v>1</v>
      </c>
      <c r="V248">
        <v>2</v>
      </c>
      <c r="W248">
        <v>4</v>
      </c>
      <c r="X248">
        <v>8</v>
      </c>
      <c r="Y248">
        <v>12</v>
      </c>
      <c r="Z248">
        <v>16</v>
      </c>
      <c r="AA248">
        <v>24</v>
      </c>
      <c r="AB248">
        <v>32</v>
      </c>
      <c r="AC248">
        <v>56</v>
      </c>
      <c r="AZ248" t="str">
        <v>广州</v>
      </c>
      <c r="BA248" t="str">
        <v>内存型 M3</v>
      </c>
      <c r="BB248">
        <v>2</v>
      </c>
      <c r="BC248" cm="1">
        <f t="array" ref="BC248">TRANSPOSE(_xlfn._xlws.FILTER(cvm[内存(G)],(cvm[地域]=AZ248)*(cvm[机型]=BA248)*(cvm[CPU(核)]=BB248)))</f>
        <v>16</v>
      </c>
    </row>
    <row r="249" spans="1:56">
      <c r="A249" t="s">
        <v>1600</v>
      </c>
      <c r="B249" t="s">
        <v>1680</v>
      </c>
      <c r="C249">
        <v>8</v>
      </c>
      <c r="D249">
        <v>64</v>
      </c>
      <c r="E249" t="s">
        <v>1938</v>
      </c>
      <c r="F249">
        <v>1408</v>
      </c>
      <c r="G249">
        <v>1</v>
      </c>
      <c r="H249" t="s">
        <v>1970</v>
      </c>
      <c r="J249" t="s">
        <v>1600</v>
      </c>
      <c r="K249" t="s">
        <v>1898</v>
      </c>
      <c r="L249" t="str">
        <f t="shared" si="6"/>
        <v>cvm!$U$262#</v>
      </c>
      <c r="N249" t="s">
        <v>73</v>
      </c>
      <c r="O249" t="s">
        <v>1685</v>
      </c>
      <c r="P249">
        <v>32</v>
      </c>
      <c r="Q249" t="str">
        <f t="shared" si="7"/>
        <v>cvm!$BC$261#</v>
      </c>
      <c r="S249" t="str">
        <v>北京</v>
      </c>
      <c r="T249" t="str">
        <v>标准型 S2</v>
      </c>
      <c r="U249" cm="1">
        <f t="array" ref="U249:AC249">TRANSPOSE(_xlfn.UNIQUE(_xlfn._xlws.FILTER(cvm[CPU(核)],(cvm[地域]=S249)*(cvm[机型]=T249))))</f>
        <v>1</v>
      </c>
      <c r="V249">
        <v>2</v>
      </c>
      <c r="W249">
        <v>4</v>
      </c>
      <c r="X249">
        <v>8</v>
      </c>
      <c r="Y249">
        <v>12</v>
      </c>
      <c r="Z249">
        <v>16</v>
      </c>
      <c r="AA249">
        <v>24</v>
      </c>
      <c r="AB249">
        <v>32</v>
      </c>
      <c r="AC249">
        <v>56</v>
      </c>
      <c r="AZ249" t="str">
        <v>广州</v>
      </c>
      <c r="BA249" t="str">
        <v>内存型 M3</v>
      </c>
      <c r="BB249">
        <v>4</v>
      </c>
      <c r="BC249" cm="1">
        <f t="array" ref="BC249">TRANSPOSE(_xlfn._xlws.FILTER(cvm[内存(G)],(cvm[地域]=AZ249)*(cvm[机型]=BA249)*(cvm[CPU(核)]=BB249)))</f>
        <v>32</v>
      </c>
    </row>
    <row r="250" spans="1:56">
      <c r="A250" t="s">
        <v>1600</v>
      </c>
      <c r="B250" t="s">
        <v>1680</v>
      </c>
      <c r="C250">
        <v>12</v>
      </c>
      <c r="D250">
        <v>96</v>
      </c>
      <c r="E250" t="s">
        <v>1962</v>
      </c>
      <c r="F250">
        <v>2112</v>
      </c>
      <c r="G250">
        <v>1</v>
      </c>
      <c r="H250" t="s">
        <v>1971</v>
      </c>
      <c r="J250" t="s">
        <v>1603</v>
      </c>
      <c r="K250" t="s">
        <v>1898</v>
      </c>
      <c r="L250" t="str">
        <f t="shared" si="6"/>
        <v>cvm!$U$263#</v>
      </c>
      <c r="N250" t="s">
        <v>73</v>
      </c>
      <c r="O250" t="s">
        <v>1685</v>
      </c>
      <c r="P250">
        <v>64</v>
      </c>
      <c r="Q250" t="str">
        <f t="shared" si="7"/>
        <v>cvm!$BC$262#</v>
      </c>
      <c r="S250" t="str">
        <v>成都</v>
      </c>
      <c r="T250" t="str">
        <v>标准型 S2</v>
      </c>
      <c r="U250" cm="1">
        <f t="array" ref="U250:AC250">TRANSPOSE(_xlfn.UNIQUE(_xlfn._xlws.FILTER(cvm[CPU(核)],(cvm[地域]=S250)*(cvm[机型]=T250))))</f>
        <v>1</v>
      </c>
      <c r="V250">
        <v>2</v>
      </c>
      <c r="W250">
        <v>4</v>
      </c>
      <c r="X250">
        <v>8</v>
      </c>
      <c r="Y250">
        <v>12</v>
      </c>
      <c r="Z250">
        <v>16</v>
      </c>
      <c r="AA250">
        <v>24</v>
      </c>
      <c r="AB250">
        <v>32</v>
      </c>
      <c r="AC250">
        <v>56</v>
      </c>
      <c r="AZ250" t="str">
        <v>广州</v>
      </c>
      <c r="BA250" t="str">
        <v>内存型 M3</v>
      </c>
      <c r="BB250">
        <v>8</v>
      </c>
      <c r="BC250" cm="1">
        <f t="array" ref="BC250">TRANSPOSE(_xlfn._xlws.FILTER(cvm[内存(G)],(cvm[地域]=AZ250)*(cvm[机型]=BA250)*(cvm[CPU(核)]=BB250)))</f>
        <v>64</v>
      </c>
    </row>
    <row r="251" spans="1:56">
      <c r="A251" t="s">
        <v>1600</v>
      </c>
      <c r="B251" t="s">
        <v>1680</v>
      </c>
      <c r="C251">
        <v>12</v>
      </c>
      <c r="D251">
        <v>144</v>
      </c>
      <c r="E251" t="s">
        <v>1972</v>
      </c>
      <c r="F251">
        <v>2880</v>
      </c>
      <c r="G251">
        <v>1</v>
      </c>
      <c r="H251" t="s">
        <v>1973</v>
      </c>
      <c r="J251" t="s">
        <v>1646</v>
      </c>
      <c r="K251" t="s">
        <v>1898</v>
      </c>
      <c r="L251" t="str">
        <f t="shared" si="6"/>
        <v>cvm!$U$264#</v>
      </c>
      <c r="N251" t="s">
        <v>1688</v>
      </c>
      <c r="O251" t="s">
        <v>1685</v>
      </c>
      <c r="P251">
        <v>1</v>
      </c>
      <c r="Q251" t="str">
        <f t="shared" si="7"/>
        <v>cvm!$BC$263#</v>
      </c>
      <c r="S251" t="str">
        <v>中国香港</v>
      </c>
      <c r="T251" t="str">
        <v>标准型 S2</v>
      </c>
      <c r="U251" cm="1">
        <f t="array" ref="U251:AC251">TRANSPOSE(_xlfn.UNIQUE(_xlfn._xlws.FILTER(cvm[CPU(核)],(cvm[地域]=S251)*(cvm[机型]=T251))))</f>
        <v>1</v>
      </c>
      <c r="V251">
        <v>2</v>
      </c>
      <c r="W251">
        <v>4</v>
      </c>
      <c r="X251">
        <v>8</v>
      </c>
      <c r="Y251">
        <v>12</v>
      </c>
      <c r="Z251">
        <v>16</v>
      </c>
      <c r="AA251">
        <v>24</v>
      </c>
      <c r="AB251">
        <v>32</v>
      </c>
      <c r="AC251">
        <v>56</v>
      </c>
      <c r="AZ251" t="str">
        <v>广州</v>
      </c>
      <c r="BA251" t="str">
        <v>内存型 M3</v>
      </c>
      <c r="BB251">
        <v>12</v>
      </c>
      <c r="BC251" cm="1">
        <f t="array" ref="BC251:BD251">TRANSPOSE(_xlfn._xlws.FILTER(cvm[内存(G)],(cvm[地域]=AZ251)*(cvm[机型]=BA251)*(cvm[CPU(核)]=BB251)))</f>
        <v>96</v>
      </c>
      <c r="BD251">
        <v>144</v>
      </c>
    </row>
    <row r="252" spans="1:56">
      <c r="A252" t="s">
        <v>1600</v>
      </c>
      <c r="B252" t="s">
        <v>1680</v>
      </c>
      <c r="C252">
        <v>16</v>
      </c>
      <c r="D252">
        <v>128</v>
      </c>
      <c r="E252" t="s">
        <v>1940</v>
      </c>
      <c r="F252">
        <v>2816</v>
      </c>
      <c r="G252">
        <v>1</v>
      </c>
      <c r="H252" t="s">
        <v>1974</v>
      </c>
      <c r="J252" t="s">
        <v>1652</v>
      </c>
      <c r="K252" t="s">
        <v>1898</v>
      </c>
      <c r="L252" t="str">
        <f t="shared" si="6"/>
        <v>cvm!$U$265#</v>
      </c>
      <c r="N252" t="s">
        <v>1688</v>
      </c>
      <c r="O252" t="s">
        <v>1685</v>
      </c>
      <c r="P252">
        <v>2</v>
      </c>
      <c r="Q252" t="str">
        <f t="shared" si="7"/>
        <v>cvm!$BC$264#</v>
      </c>
      <c r="S252" t="str">
        <v>新加坡</v>
      </c>
      <c r="T252" t="str">
        <v>标准型 S2</v>
      </c>
      <c r="U252" cm="1">
        <f t="array" ref="U252:AC252">TRANSPOSE(_xlfn.UNIQUE(_xlfn._xlws.FILTER(cvm[CPU(核)],(cvm[地域]=S252)*(cvm[机型]=T252))))</f>
        <v>1</v>
      </c>
      <c r="V252">
        <v>2</v>
      </c>
      <c r="W252">
        <v>4</v>
      </c>
      <c r="X252">
        <v>8</v>
      </c>
      <c r="Y252">
        <v>12</v>
      </c>
      <c r="Z252">
        <v>16</v>
      </c>
      <c r="AA252">
        <v>24</v>
      </c>
      <c r="AB252">
        <v>32</v>
      </c>
      <c r="AC252">
        <v>56</v>
      </c>
      <c r="AZ252" t="str">
        <v>广州</v>
      </c>
      <c r="BA252" t="str">
        <v>内存型 M3</v>
      </c>
      <c r="BB252">
        <v>16</v>
      </c>
      <c r="BC252" cm="1">
        <f t="array" ref="BC252:BD252">TRANSPOSE(_xlfn._xlws.FILTER(cvm[内存(G)],(cvm[地域]=AZ252)*(cvm[机型]=BA252)*(cvm[CPU(核)]=BB252)))</f>
        <v>128</v>
      </c>
      <c r="BD252">
        <v>192</v>
      </c>
    </row>
    <row r="253" spans="1:56">
      <c r="A253" t="s">
        <v>1600</v>
      </c>
      <c r="B253" t="s">
        <v>1680</v>
      </c>
      <c r="C253">
        <v>16</v>
      </c>
      <c r="D253">
        <v>192</v>
      </c>
      <c r="E253" t="s">
        <v>1975</v>
      </c>
      <c r="F253">
        <v>3840</v>
      </c>
      <c r="G253">
        <v>1</v>
      </c>
      <c r="H253" t="s">
        <v>1976</v>
      </c>
      <c r="J253" t="s">
        <v>1672</v>
      </c>
      <c r="K253" t="s">
        <v>1898</v>
      </c>
      <c r="L253" t="str">
        <f t="shared" si="6"/>
        <v>cvm!$U$266#</v>
      </c>
      <c r="N253" t="s">
        <v>1688</v>
      </c>
      <c r="O253" t="s">
        <v>1685</v>
      </c>
      <c r="P253">
        <v>4</v>
      </c>
      <c r="Q253" t="str">
        <f t="shared" si="7"/>
        <v>cvm!$BC$265#</v>
      </c>
      <c r="S253" t="str">
        <v>曼谷</v>
      </c>
      <c r="T253" t="str">
        <v>标准型 S2</v>
      </c>
      <c r="U253" cm="1">
        <f t="array" ref="U253:AC253">TRANSPOSE(_xlfn.UNIQUE(_xlfn._xlws.FILTER(cvm[CPU(核)],(cvm[地域]=S253)*(cvm[机型]=T253))))</f>
        <v>1</v>
      </c>
      <c r="V253">
        <v>2</v>
      </c>
      <c r="W253">
        <v>4</v>
      </c>
      <c r="X253">
        <v>8</v>
      </c>
      <c r="Y253">
        <v>12</v>
      </c>
      <c r="Z253">
        <v>16</v>
      </c>
      <c r="AA253">
        <v>24</v>
      </c>
      <c r="AB253">
        <v>32</v>
      </c>
      <c r="AC253">
        <v>56</v>
      </c>
      <c r="AZ253" t="str">
        <v>广州</v>
      </c>
      <c r="BA253" t="str">
        <v>内存型 M3</v>
      </c>
      <c r="BB253">
        <v>32</v>
      </c>
      <c r="BC253" cm="1">
        <f t="array" ref="BC253:BD253">TRANSPOSE(_xlfn._xlws.FILTER(cvm[内存(G)],(cvm[地域]=AZ253)*(cvm[机型]=BA253)*(cvm[CPU(核)]=BB253)))</f>
        <v>256</v>
      </c>
      <c r="BD253">
        <v>384</v>
      </c>
    </row>
    <row r="254" spans="1:56">
      <c r="A254" t="s">
        <v>1600</v>
      </c>
      <c r="B254" t="s">
        <v>1680</v>
      </c>
      <c r="C254">
        <v>32</v>
      </c>
      <c r="D254">
        <v>256</v>
      </c>
      <c r="E254" t="s">
        <v>1942</v>
      </c>
      <c r="F254">
        <v>5632</v>
      </c>
      <c r="G254">
        <v>1</v>
      </c>
      <c r="H254" t="s">
        <v>1977</v>
      </c>
      <c r="J254" t="s">
        <v>1697</v>
      </c>
      <c r="K254" t="s">
        <v>1898</v>
      </c>
      <c r="L254" t="str">
        <f t="shared" si="6"/>
        <v>cvm!$U$267#</v>
      </c>
      <c r="N254" t="s">
        <v>1688</v>
      </c>
      <c r="O254" t="s">
        <v>1685</v>
      </c>
      <c r="P254">
        <v>8</v>
      </c>
      <c r="Q254" t="str">
        <f t="shared" si="7"/>
        <v>cvm!$BC$266#</v>
      </c>
      <c r="S254" t="str">
        <v>孟买</v>
      </c>
      <c r="T254" t="str">
        <v>标准型 S2</v>
      </c>
      <c r="U254" cm="1">
        <f t="array" ref="U254:AC254">TRANSPOSE(_xlfn.UNIQUE(_xlfn._xlws.FILTER(cvm[CPU(核)],(cvm[地域]=S254)*(cvm[机型]=T254))))</f>
        <v>1</v>
      </c>
      <c r="V254">
        <v>2</v>
      </c>
      <c r="W254">
        <v>4</v>
      </c>
      <c r="X254">
        <v>8</v>
      </c>
      <c r="Y254">
        <v>12</v>
      </c>
      <c r="Z254">
        <v>16</v>
      </c>
      <c r="AA254">
        <v>24</v>
      </c>
      <c r="AB254">
        <v>32</v>
      </c>
      <c r="AC254">
        <v>56</v>
      </c>
      <c r="AZ254" t="str">
        <v>广州</v>
      </c>
      <c r="BA254" t="str">
        <v>内存型 M3</v>
      </c>
      <c r="BB254">
        <v>64</v>
      </c>
      <c r="BC254" cm="1">
        <f t="array" ref="BC254">TRANSPOSE(_xlfn._xlws.FILTER(cvm[内存(G)],(cvm[地域]=AZ254)*(cvm[机型]=BA254)*(cvm[CPU(核)]=BB254)))</f>
        <v>512</v>
      </c>
    </row>
    <row r="255" spans="1:56">
      <c r="A255" t="s">
        <v>1600</v>
      </c>
      <c r="B255" t="s">
        <v>1680</v>
      </c>
      <c r="C255">
        <v>32</v>
      </c>
      <c r="D255">
        <v>384</v>
      </c>
      <c r="E255" t="s">
        <v>1978</v>
      </c>
      <c r="F255">
        <v>7680</v>
      </c>
      <c r="G255">
        <v>1</v>
      </c>
      <c r="H255" t="s">
        <v>1979</v>
      </c>
      <c r="J255" t="s">
        <v>1600</v>
      </c>
      <c r="K255" t="s">
        <v>1806</v>
      </c>
      <c r="L255" t="str">
        <f t="shared" si="6"/>
        <v>cvm!$U$268#</v>
      </c>
      <c r="N255" t="s">
        <v>1688</v>
      </c>
      <c r="O255" t="s">
        <v>1685</v>
      </c>
      <c r="P255">
        <v>12</v>
      </c>
      <c r="Q255" t="str">
        <f t="shared" si="7"/>
        <v>cvm!$BC$267#</v>
      </c>
      <c r="S255" t="str">
        <v>首尔</v>
      </c>
      <c r="T255" t="str">
        <v>标准型 S2</v>
      </c>
      <c r="U255" cm="1">
        <f t="array" ref="U255:AC255">TRANSPOSE(_xlfn.UNIQUE(_xlfn._xlws.FILTER(cvm[CPU(核)],(cvm[地域]=S255)*(cvm[机型]=T255))))</f>
        <v>1</v>
      </c>
      <c r="V255">
        <v>2</v>
      </c>
      <c r="W255">
        <v>4</v>
      </c>
      <c r="X255">
        <v>8</v>
      </c>
      <c r="Y255">
        <v>12</v>
      </c>
      <c r="Z255">
        <v>16</v>
      </c>
      <c r="AA255">
        <v>24</v>
      </c>
      <c r="AB255">
        <v>32</v>
      </c>
      <c r="AC255">
        <v>56</v>
      </c>
      <c r="AZ255" t="str">
        <v>上海</v>
      </c>
      <c r="BA255" t="str">
        <v>内存型 M3</v>
      </c>
      <c r="BB255">
        <v>1</v>
      </c>
      <c r="BC255" cm="1">
        <f t="array" ref="BC255">TRANSPOSE(_xlfn._xlws.FILTER(cvm[内存(G)],(cvm[地域]=AZ255)*(cvm[机型]=BA255)*(cvm[CPU(核)]=BB255)))</f>
        <v>8</v>
      </c>
    </row>
    <row r="256" spans="1:56">
      <c r="A256" t="s">
        <v>1600</v>
      </c>
      <c r="B256" t="s">
        <v>1680</v>
      </c>
      <c r="C256">
        <v>64</v>
      </c>
      <c r="D256">
        <v>512</v>
      </c>
      <c r="E256" t="s">
        <v>1946</v>
      </c>
      <c r="F256">
        <v>11264</v>
      </c>
      <c r="G256">
        <v>1</v>
      </c>
      <c r="H256" t="s">
        <v>1980</v>
      </c>
      <c r="J256" t="s">
        <v>73</v>
      </c>
      <c r="K256" t="s">
        <v>1806</v>
      </c>
      <c r="L256" t="str">
        <f t="shared" si="6"/>
        <v>cvm!$U$269#</v>
      </c>
      <c r="N256" t="s">
        <v>1688</v>
      </c>
      <c r="O256" t="s">
        <v>1685</v>
      </c>
      <c r="P256">
        <v>16</v>
      </c>
      <c r="Q256" t="str">
        <f t="shared" si="7"/>
        <v>cvm!$BC$268#</v>
      </c>
      <c r="S256" t="str">
        <v>东京</v>
      </c>
      <c r="T256" t="str">
        <v>标准型 S2</v>
      </c>
      <c r="U256" cm="1">
        <f t="array" ref="U256:AC256">TRANSPOSE(_xlfn.UNIQUE(_xlfn._xlws.FILTER(cvm[CPU(核)],(cvm[地域]=S256)*(cvm[机型]=T256))))</f>
        <v>1</v>
      </c>
      <c r="V256">
        <v>2</v>
      </c>
      <c r="W256">
        <v>4</v>
      </c>
      <c r="X256">
        <v>8</v>
      </c>
      <c r="Y256">
        <v>12</v>
      </c>
      <c r="Z256">
        <v>16</v>
      </c>
      <c r="AA256">
        <v>24</v>
      </c>
      <c r="AB256">
        <v>32</v>
      </c>
      <c r="AC256">
        <v>56</v>
      </c>
      <c r="AZ256" t="str">
        <v>上海</v>
      </c>
      <c r="BA256" t="str">
        <v>内存型 M3</v>
      </c>
      <c r="BB256">
        <v>2</v>
      </c>
      <c r="BC256" cm="1">
        <f t="array" ref="BC256">TRANSPOSE(_xlfn._xlws.FILTER(cvm[内存(G)],(cvm[地域]=AZ256)*(cvm[机型]=BA256)*(cvm[CPU(核)]=BB256)))</f>
        <v>16</v>
      </c>
    </row>
    <row r="257" spans="1:56">
      <c r="A257" t="s">
        <v>1600</v>
      </c>
      <c r="B257" t="s">
        <v>1680</v>
      </c>
      <c r="C257">
        <v>72</v>
      </c>
      <c r="D257">
        <v>648</v>
      </c>
      <c r="E257" t="s">
        <v>1981</v>
      </c>
      <c r="F257">
        <v>13824</v>
      </c>
      <c r="G257">
        <v>1</v>
      </c>
      <c r="H257" t="s">
        <v>1982</v>
      </c>
      <c r="J257" t="s">
        <v>1603</v>
      </c>
      <c r="K257" t="s">
        <v>1806</v>
      </c>
      <c r="L257" t="str">
        <f t="shared" si="6"/>
        <v>cvm!$U$270#</v>
      </c>
      <c r="N257" t="s">
        <v>1688</v>
      </c>
      <c r="O257" t="s">
        <v>1685</v>
      </c>
      <c r="P257">
        <v>32</v>
      </c>
      <c r="Q257" t="str">
        <f t="shared" si="7"/>
        <v>cvm!$BC$269#</v>
      </c>
      <c r="S257" t="str">
        <v>硅谷</v>
      </c>
      <c r="T257" t="str">
        <v>标准型 S2</v>
      </c>
      <c r="U257" cm="1">
        <f t="array" ref="U257:AC257">TRANSPOSE(_xlfn.UNIQUE(_xlfn._xlws.FILTER(cvm[CPU(核)],(cvm[地域]=S257)*(cvm[机型]=T257))))</f>
        <v>1</v>
      </c>
      <c r="V257">
        <v>2</v>
      </c>
      <c r="W257">
        <v>4</v>
      </c>
      <c r="X257">
        <v>8</v>
      </c>
      <c r="Y257">
        <v>12</v>
      </c>
      <c r="Z257">
        <v>16</v>
      </c>
      <c r="AA257">
        <v>24</v>
      </c>
      <c r="AB257">
        <v>32</v>
      </c>
      <c r="AC257">
        <v>56</v>
      </c>
      <c r="AZ257" t="str">
        <v>上海</v>
      </c>
      <c r="BA257" t="str">
        <v>内存型 M3</v>
      </c>
      <c r="BB257">
        <v>4</v>
      </c>
      <c r="BC257" cm="1">
        <f t="array" ref="BC257">TRANSPOSE(_xlfn._xlws.FILTER(cvm[内存(G)],(cvm[地域]=AZ257)*(cvm[机型]=BA257)*(cvm[CPU(核)]=BB257)))</f>
        <v>32</v>
      </c>
    </row>
    <row r="258" spans="1:56">
      <c r="A258" t="s">
        <v>1600</v>
      </c>
      <c r="B258" t="s">
        <v>1685</v>
      </c>
      <c r="C258">
        <v>1</v>
      </c>
      <c r="D258">
        <v>8</v>
      </c>
      <c r="E258" t="s">
        <v>1932</v>
      </c>
      <c r="F258">
        <v>176</v>
      </c>
      <c r="G258">
        <v>1</v>
      </c>
      <c r="H258" t="s">
        <v>1983</v>
      </c>
      <c r="J258" t="s">
        <v>1643</v>
      </c>
      <c r="K258" t="s">
        <v>1806</v>
      </c>
      <c r="L258" t="str">
        <f t="shared" si="6"/>
        <v>cvm!$U$271#</v>
      </c>
      <c r="N258" t="s">
        <v>1688</v>
      </c>
      <c r="O258" t="s">
        <v>1685</v>
      </c>
      <c r="P258">
        <v>64</v>
      </c>
      <c r="Q258" t="str">
        <f t="shared" si="7"/>
        <v>cvm!$BC$270#</v>
      </c>
      <c r="S258" t="str">
        <v>弗吉尼亚</v>
      </c>
      <c r="T258" t="str">
        <v>标准型 S2</v>
      </c>
      <c r="U258" cm="1">
        <f t="array" ref="U258:AC258">TRANSPOSE(_xlfn.UNIQUE(_xlfn._xlws.FILTER(cvm[CPU(核)],(cvm[地域]=S258)*(cvm[机型]=T258))))</f>
        <v>1</v>
      </c>
      <c r="V258">
        <v>2</v>
      </c>
      <c r="W258">
        <v>4</v>
      </c>
      <c r="X258">
        <v>8</v>
      </c>
      <c r="Y258">
        <v>12</v>
      </c>
      <c r="Z258">
        <v>16</v>
      </c>
      <c r="AA258">
        <v>24</v>
      </c>
      <c r="AB258">
        <v>32</v>
      </c>
      <c r="AC258">
        <v>56</v>
      </c>
      <c r="AZ258" t="str">
        <v>上海</v>
      </c>
      <c r="BA258" t="str">
        <v>内存型 M3</v>
      </c>
      <c r="BB258">
        <v>8</v>
      </c>
      <c r="BC258" cm="1">
        <f t="array" ref="BC258">TRANSPOSE(_xlfn._xlws.FILTER(cvm[内存(G)],(cvm[地域]=AZ258)*(cvm[机型]=BA258)*(cvm[CPU(核)]=BB258)))</f>
        <v>64</v>
      </c>
    </row>
    <row r="259" spans="1:56">
      <c r="A259" t="s">
        <v>1600</v>
      </c>
      <c r="B259" t="s">
        <v>1685</v>
      </c>
      <c r="C259">
        <v>2</v>
      </c>
      <c r="D259">
        <v>16</v>
      </c>
      <c r="E259" t="s">
        <v>1958</v>
      </c>
      <c r="F259">
        <v>352</v>
      </c>
      <c r="G259">
        <v>1</v>
      </c>
      <c r="H259" t="s">
        <v>1984</v>
      </c>
      <c r="J259" t="s">
        <v>1688</v>
      </c>
      <c r="K259" t="s">
        <v>1806</v>
      </c>
      <c r="L259" t="str">
        <f t="shared" si="6"/>
        <v>cvm!$U$272#</v>
      </c>
      <c r="N259" t="s">
        <v>1652</v>
      </c>
      <c r="O259" t="s">
        <v>1685</v>
      </c>
      <c r="P259">
        <v>1</v>
      </c>
      <c r="Q259" t="str">
        <f t="shared" si="7"/>
        <v>cvm!$BC$271#</v>
      </c>
      <c r="S259" t="str">
        <v>多伦多</v>
      </c>
      <c r="T259" t="str">
        <v>标准型 S2</v>
      </c>
      <c r="U259" cm="1">
        <f t="array" ref="U259:AC259">TRANSPOSE(_xlfn.UNIQUE(_xlfn._xlws.FILTER(cvm[CPU(核)],(cvm[地域]=S259)*(cvm[机型]=T259))))</f>
        <v>1</v>
      </c>
      <c r="V259">
        <v>2</v>
      </c>
      <c r="W259">
        <v>4</v>
      </c>
      <c r="X259">
        <v>8</v>
      </c>
      <c r="Y259">
        <v>12</v>
      </c>
      <c r="Z259">
        <v>16</v>
      </c>
      <c r="AA259">
        <v>24</v>
      </c>
      <c r="AB259">
        <v>32</v>
      </c>
      <c r="AC259">
        <v>56</v>
      </c>
      <c r="AZ259" t="str">
        <v>上海</v>
      </c>
      <c r="BA259" t="str">
        <v>内存型 M3</v>
      </c>
      <c r="BB259">
        <v>12</v>
      </c>
      <c r="BC259" cm="1">
        <f t="array" ref="BC259:BD259">TRANSPOSE(_xlfn._xlws.FILTER(cvm[内存(G)],(cvm[地域]=AZ259)*(cvm[机型]=BA259)*(cvm[CPU(核)]=BB259)))</f>
        <v>96</v>
      </c>
      <c r="BD259">
        <v>144</v>
      </c>
    </row>
    <row r="260" spans="1:56">
      <c r="A260" t="s">
        <v>1600</v>
      </c>
      <c r="B260" t="s">
        <v>1685</v>
      </c>
      <c r="C260">
        <v>4</v>
      </c>
      <c r="D260">
        <v>32</v>
      </c>
      <c r="E260" t="s">
        <v>1936</v>
      </c>
      <c r="F260">
        <v>704</v>
      </c>
      <c r="G260">
        <v>1</v>
      </c>
      <c r="H260" t="s">
        <v>1985</v>
      </c>
      <c r="J260" t="s">
        <v>1600</v>
      </c>
      <c r="K260" t="s">
        <v>1730</v>
      </c>
      <c r="L260" t="str">
        <f t="shared" si="6"/>
        <v>cvm!$U$273#</v>
      </c>
      <c r="N260" t="s">
        <v>1652</v>
      </c>
      <c r="O260" t="s">
        <v>1685</v>
      </c>
      <c r="P260">
        <v>2</v>
      </c>
      <c r="Q260" t="str">
        <f t="shared" si="7"/>
        <v>cvm!$BC$272#</v>
      </c>
      <c r="S260" t="str">
        <v>法兰克福</v>
      </c>
      <c r="T260" t="str">
        <v>标准型 S2</v>
      </c>
      <c r="U260" cm="1">
        <f t="array" ref="U260:AC260">TRANSPOSE(_xlfn.UNIQUE(_xlfn._xlws.FILTER(cvm[CPU(核)],(cvm[地域]=S260)*(cvm[机型]=T260))))</f>
        <v>1</v>
      </c>
      <c r="V260">
        <v>2</v>
      </c>
      <c r="W260">
        <v>4</v>
      </c>
      <c r="X260">
        <v>8</v>
      </c>
      <c r="Y260">
        <v>12</v>
      </c>
      <c r="Z260">
        <v>16</v>
      </c>
      <c r="AA260">
        <v>24</v>
      </c>
      <c r="AB260">
        <v>32</v>
      </c>
      <c r="AC260">
        <v>56</v>
      </c>
      <c r="AZ260" t="str">
        <v>上海</v>
      </c>
      <c r="BA260" t="str">
        <v>内存型 M3</v>
      </c>
      <c r="BB260">
        <v>16</v>
      </c>
      <c r="BC260" cm="1">
        <f t="array" ref="BC260:BD260">TRANSPOSE(_xlfn._xlws.FILTER(cvm[内存(G)],(cvm[地域]=AZ260)*(cvm[机型]=BA260)*(cvm[CPU(核)]=BB260)))</f>
        <v>128</v>
      </c>
      <c r="BD260">
        <v>192</v>
      </c>
    </row>
    <row r="261" spans="1:56">
      <c r="A261" t="s">
        <v>1600</v>
      </c>
      <c r="B261" t="s">
        <v>1685</v>
      </c>
      <c r="C261">
        <v>8</v>
      </c>
      <c r="D261">
        <v>64</v>
      </c>
      <c r="E261" t="s">
        <v>1938</v>
      </c>
      <c r="F261">
        <v>1408</v>
      </c>
      <c r="G261">
        <v>1</v>
      </c>
      <c r="H261" t="s">
        <v>1986</v>
      </c>
      <c r="J261" t="s">
        <v>73</v>
      </c>
      <c r="K261" t="s">
        <v>1730</v>
      </c>
      <c r="L261" t="str">
        <f t="shared" si="6"/>
        <v>cvm!$U$274#</v>
      </c>
      <c r="N261" t="s">
        <v>1652</v>
      </c>
      <c r="O261" t="s">
        <v>1685</v>
      </c>
      <c r="P261">
        <v>4</v>
      </c>
      <c r="Q261" t="str">
        <f t="shared" si="7"/>
        <v>cvm!$BC$273#</v>
      </c>
      <c r="S261" t="str">
        <v>莫斯科</v>
      </c>
      <c r="T261" t="str">
        <v>标准型 S2</v>
      </c>
      <c r="U261" cm="1">
        <f t="array" ref="U261:AC261">TRANSPOSE(_xlfn.UNIQUE(_xlfn._xlws.FILTER(cvm[CPU(核)],(cvm[地域]=S261)*(cvm[机型]=T261))))</f>
        <v>1</v>
      </c>
      <c r="V261">
        <v>2</v>
      </c>
      <c r="W261">
        <v>4</v>
      </c>
      <c r="X261">
        <v>8</v>
      </c>
      <c r="Y261">
        <v>12</v>
      </c>
      <c r="Z261">
        <v>16</v>
      </c>
      <c r="AA261">
        <v>24</v>
      </c>
      <c r="AB261">
        <v>32</v>
      </c>
      <c r="AC261">
        <v>56</v>
      </c>
      <c r="AZ261" t="str">
        <v>上海</v>
      </c>
      <c r="BA261" t="str">
        <v>内存型 M3</v>
      </c>
      <c r="BB261">
        <v>32</v>
      </c>
      <c r="BC261" cm="1">
        <f t="array" ref="BC261:BD261">TRANSPOSE(_xlfn._xlws.FILTER(cvm[内存(G)],(cvm[地域]=AZ261)*(cvm[机型]=BA261)*(cvm[CPU(核)]=BB261)))</f>
        <v>256</v>
      </c>
      <c r="BD261">
        <v>384</v>
      </c>
    </row>
    <row r="262" spans="1:56">
      <c r="A262" t="s">
        <v>1600</v>
      </c>
      <c r="B262" t="s">
        <v>1685</v>
      </c>
      <c r="C262">
        <v>12</v>
      </c>
      <c r="D262">
        <v>96</v>
      </c>
      <c r="E262" t="s">
        <v>1962</v>
      </c>
      <c r="F262">
        <v>2112</v>
      </c>
      <c r="G262">
        <v>1</v>
      </c>
      <c r="H262" t="s">
        <v>1987</v>
      </c>
      <c r="J262" t="s">
        <v>1603</v>
      </c>
      <c r="K262" t="s">
        <v>1730</v>
      </c>
      <c r="L262" t="str">
        <f t="shared" ref="L262:L325" si="8">"cvm!"&amp;ADDRESS(ROW(U275),COLUMN(U275))&amp;"#"</f>
        <v>cvm!$U$275#</v>
      </c>
      <c r="N262" t="s">
        <v>1652</v>
      </c>
      <c r="O262" t="s">
        <v>1685</v>
      </c>
      <c r="P262">
        <v>8</v>
      </c>
      <c r="Q262" t="str">
        <f t="shared" ref="Q262:Q325" si="9">"cvm!"&amp;ADDRESS(ROW(BC274),COLUMN(BC274))&amp;"#"</f>
        <v>cvm!$BC$274#</v>
      </c>
      <c r="S262" t="str">
        <v>广州</v>
      </c>
      <c r="T262" t="str">
        <v>标准型 S1</v>
      </c>
      <c r="U262" cm="1">
        <f t="array" ref="U262:AC262">TRANSPOSE(_xlfn.UNIQUE(_xlfn._xlws.FILTER(cvm[CPU(核)],(cvm[地域]=S262)*(cvm[机型]=T262))))</f>
        <v>1</v>
      </c>
      <c r="V262">
        <v>2</v>
      </c>
      <c r="W262">
        <v>4</v>
      </c>
      <c r="X262">
        <v>8</v>
      </c>
      <c r="Y262">
        <v>12</v>
      </c>
      <c r="Z262">
        <v>16</v>
      </c>
      <c r="AA262">
        <v>24</v>
      </c>
      <c r="AB262">
        <v>32</v>
      </c>
      <c r="AC262">
        <v>48</v>
      </c>
      <c r="AZ262" t="str">
        <v>上海</v>
      </c>
      <c r="BA262" t="str">
        <v>内存型 M3</v>
      </c>
      <c r="BB262">
        <v>64</v>
      </c>
      <c r="BC262" cm="1">
        <f t="array" ref="BC262">TRANSPOSE(_xlfn._xlws.FILTER(cvm[内存(G)],(cvm[地域]=AZ262)*(cvm[机型]=BA262)*(cvm[CPU(核)]=BB262)))</f>
        <v>512</v>
      </c>
    </row>
    <row r="263" spans="1:56">
      <c r="A263" t="s">
        <v>1600</v>
      </c>
      <c r="B263" t="s">
        <v>1685</v>
      </c>
      <c r="C263">
        <v>12</v>
      </c>
      <c r="D263">
        <v>144</v>
      </c>
      <c r="E263" t="s">
        <v>1972</v>
      </c>
      <c r="F263">
        <v>2880</v>
      </c>
      <c r="G263">
        <v>1</v>
      </c>
      <c r="H263" t="s">
        <v>1988</v>
      </c>
      <c r="J263" t="s">
        <v>1603</v>
      </c>
      <c r="K263" t="s">
        <v>1989</v>
      </c>
      <c r="L263" t="str">
        <f t="shared" si="8"/>
        <v>cvm!$U$276#</v>
      </c>
      <c r="N263" t="s">
        <v>1652</v>
      </c>
      <c r="O263" t="s">
        <v>1685</v>
      </c>
      <c r="P263">
        <v>12</v>
      </c>
      <c r="Q263" t="str">
        <f t="shared" si="9"/>
        <v>cvm!$BC$275#</v>
      </c>
      <c r="S263" t="str">
        <v>北京</v>
      </c>
      <c r="T263" t="str">
        <v>标准型 S1</v>
      </c>
      <c r="U263" cm="1">
        <f t="array" ref="U263:AC263">TRANSPOSE(_xlfn.UNIQUE(_xlfn._xlws.FILTER(cvm[CPU(核)],(cvm[地域]=S263)*(cvm[机型]=T263))))</f>
        <v>1</v>
      </c>
      <c r="V263">
        <v>2</v>
      </c>
      <c r="W263">
        <v>4</v>
      </c>
      <c r="X263">
        <v>8</v>
      </c>
      <c r="Y263">
        <v>12</v>
      </c>
      <c r="Z263">
        <v>16</v>
      </c>
      <c r="AA263">
        <v>24</v>
      </c>
      <c r="AB263">
        <v>32</v>
      </c>
      <c r="AC263">
        <v>48</v>
      </c>
      <c r="AZ263" t="str">
        <v>重庆</v>
      </c>
      <c r="BA263" t="str">
        <v>内存型 M3</v>
      </c>
      <c r="BB263">
        <v>1</v>
      </c>
      <c r="BC263" cm="1">
        <f t="array" ref="BC263">TRANSPOSE(_xlfn._xlws.FILTER(cvm[内存(G)],(cvm[地域]=AZ263)*(cvm[机型]=BA263)*(cvm[CPU(核)]=BB263)))</f>
        <v>8</v>
      </c>
    </row>
    <row r="264" spans="1:56">
      <c r="A264" t="s">
        <v>1600</v>
      </c>
      <c r="B264" t="s">
        <v>1685</v>
      </c>
      <c r="C264">
        <v>16</v>
      </c>
      <c r="D264">
        <v>128</v>
      </c>
      <c r="E264" t="s">
        <v>1940</v>
      </c>
      <c r="F264">
        <v>2816</v>
      </c>
      <c r="G264">
        <v>1</v>
      </c>
      <c r="H264" t="s">
        <v>1990</v>
      </c>
      <c r="J264" t="s">
        <v>1688</v>
      </c>
      <c r="K264" t="s">
        <v>1989</v>
      </c>
      <c r="L264" t="str">
        <f t="shared" si="8"/>
        <v>cvm!$U$277#</v>
      </c>
      <c r="N264" t="s">
        <v>1652</v>
      </c>
      <c r="O264" t="s">
        <v>1685</v>
      </c>
      <c r="P264">
        <v>16</v>
      </c>
      <c r="Q264" t="str">
        <f t="shared" si="9"/>
        <v>cvm!$BC$276#</v>
      </c>
      <c r="S264" t="str">
        <v>中国香港</v>
      </c>
      <c r="T264" t="str">
        <v>标准型 S1</v>
      </c>
      <c r="U264" cm="1">
        <f t="array" ref="U264">TRANSPOSE(_xlfn.UNIQUE(_xlfn._xlws.FILTER(cvm[CPU(核)],(cvm[地域]=S264)*(cvm[机型]=T264))))</f>
        <v>1</v>
      </c>
      <c r="AZ264" t="str">
        <v>重庆</v>
      </c>
      <c r="BA264" t="str">
        <v>内存型 M3</v>
      </c>
      <c r="BB264">
        <v>2</v>
      </c>
      <c r="BC264" cm="1">
        <f t="array" ref="BC264">TRANSPOSE(_xlfn._xlws.FILTER(cvm[内存(G)],(cvm[地域]=AZ264)*(cvm[机型]=BA264)*(cvm[CPU(核)]=BB264)))</f>
        <v>16</v>
      </c>
    </row>
    <row r="265" spans="1:56">
      <c r="A265" t="s">
        <v>1600</v>
      </c>
      <c r="B265" t="s">
        <v>1685</v>
      </c>
      <c r="C265">
        <v>16</v>
      </c>
      <c r="D265">
        <v>192</v>
      </c>
      <c r="E265" t="s">
        <v>1975</v>
      </c>
      <c r="F265">
        <v>3840</v>
      </c>
      <c r="G265">
        <v>1</v>
      </c>
      <c r="H265" t="s">
        <v>1991</v>
      </c>
      <c r="J265" t="s">
        <v>1600</v>
      </c>
      <c r="K265" t="s">
        <v>1992</v>
      </c>
      <c r="L265" t="str">
        <f t="shared" si="8"/>
        <v>cvm!$U$278#</v>
      </c>
      <c r="N265" t="s">
        <v>1652</v>
      </c>
      <c r="O265" t="s">
        <v>1685</v>
      </c>
      <c r="P265">
        <v>32</v>
      </c>
      <c r="Q265" t="str">
        <f t="shared" si="9"/>
        <v>cvm!$BC$277#</v>
      </c>
      <c r="S265" t="str">
        <v>新加坡</v>
      </c>
      <c r="T265" t="str">
        <v>标准型 S1</v>
      </c>
      <c r="U265" cm="1">
        <f t="array" ref="U265:AC265">TRANSPOSE(_xlfn.UNIQUE(_xlfn._xlws.FILTER(cvm[CPU(核)],(cvm[地域]=S265)*(cvm[机型]=T265))))</f>
        <v>1</v>
      </c>
      <c r="V265">
        <v>2</v>
      </c>
      <c r="W265">
        <v>4</v>
      </c>
      <c r="X265">
        <v>8</v>
      </c>
      <c r="Y265">
        <v>12</v>
      </c>
      <c r="Z265">
        <v>16</v>
      </c>
      <c r="AA265">
        <v>24</v>
      </c>
      <c r="AB265">
        <v>32</v>
      </c>
      <c r="AC265">
        <v>48</v>
      </c>
      <c r="AZ265" t="str">
        <v>重庆</v>
      </c>
      <c r="BA265" t="str">
        <v>内存型 M3</v>
      </c>
      <c r="BB265">
        <v>4</v>
      </c>
      <c r="BC265" cm="1">
        <f t="array" ref="BC265">TRANSPOSE(_xlfn._xlws.FILTER(cvm[内存(G)],(cvm[地域]=AZ265)*(cvm[机型]=BA265)*(cvm[CPU(核)]=BB265)))</f>
        <v>32</v>
      </c>
    </row>
    <row r="266" spans="1:56">
      <c r="A266" t="s">
        <v>1600</v>
      </c>
      <c r="B266" t="s">
        <v>1685</v>
      </c>
      <c r="C266">
        <v>32</v>
      </c>
      <c r="D266">
        <v>256</v>
      </c>
      <c r="E266" t="s">
        <v>1942</v>
      </c>
      <c r="F266">
        <v>5632</v>
      </c>
      <c r="G266">
        <v>1</v>
      </c>
      <c r="H266" t="s">
        <v>1993</v>
      </c>
      <c r="J266" t="s">
        <v>73</v>
      </c>
      <c r="K266" t="s">
        <v>1992</v>
      </c>
      <c r="L266" t="str">
        <f t="shared" si="8"/>
        <v>cvm!$U$279#</v>
      </c>
      <c r="N266" t="s">
        <v>1652</v>
      </c>
      <c r="O266" t="s">
        <v>1685</v>
      </c>
      <c r="P266">
        <v>64</v>
      </c>
      <c r="Q266" t="str">
        <f t="shared" si="9"/>
        <v>cvm!$BC$278#</v>
      </c>
      <c r="S266" t="str">
        <v>硅谷</v>
      </c>
      <c r="T266" t="str">
        <v>标准型 S1</v>
      </c>
      <c r="U266" cm="1">
        <f t="array" ref="U266:AC266">TRANSPOSE(_xlfn.UNIQUE(_xlfn._xlws.FILTER(cvm[CPU(核)],(cvm[地域]=S266)*(cvm[机型]=T266))))</f>
        <v>1</v>
      </c>
      <c r="V266">
        <v>2</v>
      </c>
      <c r="W266">
        <v>4</v>
      </c>
      <c r="X266">
        <v>8</v>
      </c>
      <c r="Y266">
        <v>12</v>
      </c>
      <c r="Z266">
        <v>16</v>
      </c>
      <c r="AA266">
        <v>24</v>
      </c>
      <c r="AB266">
        <v>32</v>
      </c>
      <c r="AC266">
        <v>48</v>
      </c>
      <c r="AZ266" t="str">
        <v>重庆</v>
      </c>
      <c r="BA266" t="str">
        <v>内存型 M3</v>
      </c>
      <c r="BB266">
        <v>8</v>
      </c>
      <c r="BC266" cm="1">
        <f t="array" ref="BC266">TRANSPOSE(_xlfn._xlws.FILTER(cvm[内存(G)],(cvm[地域]=AZ266)*(cvm[机型]=BA266)*(cvm[CPU(核)]=BB266)))</f>
        <v>64</v>
      </c>
    </row>
    <row r="267" spans="1:56">
      <c r="A267" t="s">
        <v>1600</v>
      </c>
      <c r="B267" t="s">
        <v>1685</v>
      </c>
      <c r="C267">
        <v>32</v>
      </c>
      <c r="D267">
        <v>384</v>
      </c>
      <c r="E267" t="s">
        <v>1978</v>
      </c>
      <c r="F267">
        <v>7680</v>
      </c>
      <c r="G267">
        <v>1</v>
      </c>
      <c r="H267" t="s">
        <v>1994</v>
      </c>
      <c r="J267" t="s">
        <v>1638</v>
      </c>
      <c r="K267" t="s">
        <v>1992</v>
      </c>
      <c r="L267" t="str">
        <f t="shared" si="8"/>
        <v>cvm!$U$280#</v>
      </c>
      <c r="N267" t="s">
        <v>1652</v>
      </c>
      <c r="O267" t="s">
        <v>1685</v>
      </c>
      <c r="P267">
        <v>80</v>
      </c>
      <c r="Q267" t="str">
        <f t="shared" si="9"/>
        <v>cvm!$BC$279#</v>
      </c>
      <c r="S267" t="str">
        <v>多伦多</v>
      </c>
      <c r="T267" t="str">
        <v>标准型 S1</v>
      </c>
      <c r="U267" cm="1">
        <f t="array" ref="U267:AA267">TRANSPOSE(_xlfn.UNIQUE(_xlfn._xlws.FILTER(cvm[CPU(核)],(cvm[地域]=S267)*(cvm[机型]=T267))))</f>
        <v>1</v>
      </c>
      <c r="V267">
        <v>2</v>
      </c>
      <c r="W267">
        <v>4</v>
      </c>
      <c r="X267">
        <v>8</v>
      </c>
      <c r="Y267">
        <v>12</v>
      </c>
      <c r="Z267">
        <v>16</v>
      </c>
      <c r="AA267">
        <v>24</v>
      </c>
      <c r="AZ267" t="str">
        <v>重庆</v>
      </c>
      <c r="BA267" t="str">
        <v>内存型 M3</v>
      </c>
      <c r="BB267">
        <v>12</v>
      </c>
      <c r="BC267" cm="1">
        <f t="array" ref="BC267:BD267">TRANSPOSE(_xlfn._xlws.FILTER(cvm[内存(G)],(cvm[地域]=AZ267)*(cvm[机型]=BA267)*(cvm[CPU(核)]=BB267)))</f>
        <v>96</v>
      </c>
      <c r="BD267">
        <v>144</v>
      </c>
    </row>
    <row r="268" spans="1:56">
      <c r="A268" t="s">
        <v>1600</v>
      </c>
      <c r="B268" t="s">
        <v>1685</v>
      </c>
      <c r="C268">
        <v>64</v>
      </c>
      <c r="D268">
        <v>512</v>
      </c>
      <c r="E268" t="s">
        <v>1946</v>
      </c>
      <c r="F268">
        <v>11264</v>
      </c>
      <c r="G268">
        <v>1</v>
      </c>
      <c r="H268" t="s">
        <v>1995</v>
      </c>
      <c r="J268" t="s">
        <v>1603</v>
      </c>
      <c r="K268" t="s">
        <v>1992</v>
      </c>
      <c r="L268" t="str">
        <f t="shared" si="8"/>
        <v>cvm!$U$281#</v>
      </c>
      <c r="N268" t="s">
        <v>1663</v>
      </c>
      <c r="O268" t="s">
        <v>1685</v>
      </c>
      <c r="P268">
        <v>1</v>
      </c>
      <c r="Q268" t="str">
        <f t="shared" si="9"/>
        <v>cvm!$BC$280#</v>
      </c>
      <c r="S268" t="str">
        <v>广州</v>
      </c>
      <c r="T268" t="str">
        <v>标准网络优化型 SN3ne</v>
      </c>
      <c r="U268" cm="1">
        <f t="array" ref="U268:AE268">TRANSPOSE(_xlfn.UNIQUE(_xlfn._xlws.FILTER(cvm[CPU(核)],(cvm[地域]=S268)*(cvm[机型]=T268))))</f>
        <v>1</v>
      </c>
      <c r="V268">
        <v>2</v>
      </c>
      <c r="W268">
        <v>4</v>
      </c>
      <c r="X268">
        <v>8</v>
      </c>
      <c r="Y268">
        <v>12</v>
      </c>
      <c r="Z268">
        <v>16</v>
      </c>
      <c r="AA268">
        <v>24</v>
      </c>
      <c r="AB268">
        <v>32</v>
      </c>
      <c r="AC268">
        <v>48</v>
      </c>
      <c r="AD268">
        <v>64</v>
      </c>
      <c r="AE268">
        <v>72</v>
      </c>
      <c r="AZ268" t="str">
        <v>重庆</v>
      </c>
      <c r="BA268" t="str">
        <v>内存型 M3</v>
      </c>
      <c r="BB268">
        <v>16</v>
      </c>
      <c r="BC268" cm="1">
        <f t="array" ref="BC268:BD268">TRANSPOSE(_xlfn._xlws.FILTER(cvm[内存(G)],(cvm[地域]=AZ268)*(cvm[机型]=BA268)*(cvm[CPU(核)]=BB268)))</f>
        <v>128</v>
      </c>
      <c r="BD268">
        <v>192</v>
      </c>
    </row>
    <row r="269" spans="1:56">
      <c r="A269" t="s">
        <v>1600</v>
      </c>
      <c r="B269" t="s">
        <v>1702</v>
      </c>
      <c r="C269">
        <v>1</v>
      </c>
      <c r="D269">
        <v>8</v>
      </c>
      <c r="E269" t="s">
        <v>1932</v>
      </c>
      <c r="F269">
        <v>176</v>
      </c>
      <c r="G269">
        <v>1</v>
      </c>
      <c r="H269" t="s">
        <v>1996</v>
      </c>
      <c r="J269" t="s">
        <v>1688</v>
      </c>
      <c r="K269" t="s">
        <v>1992</v>
      </c>
      <c r="L269" t="str">
        <f t="shared" si="8"/>
        <v>cvm!$U$282#</v>
      </c>
      <c r="N269" t="s">
        <v>1663</v>
      </c>
      <c r="O269" t="s">
        <v>1685</v>
      </c>
      <c r="P269">
        <v>2</v>
      </c>
      <c r="Q269" t="str">
        <f t="shared" si="9"/>
        <v>cvm!$BC$281#</v>
      </c>
      <c r="S269" t="str">
        <v>上海</v>
      </c>
      <c r="T269" t="str">
        <v>标准网络优化型 SN3ne</v>
      </c>
      <c r="U269" cm="1">
        <f t="array" ref="U269:AF269">TRANSPOSE(_xlfn.UNIQUE(_xlfn._xlws.FILTER(cvm[CPU(核)],(cvm[地域]=S269)*(cvm[机型]=T269))))</f>
        <v>1</v>
      </c>
      <c r="V269">
        <v>2</v>
      </c>
      <c r="W269">
        <v>4</v>
      </c>
      <c r="X269">
        <v>8</v>
      </c>
      <c r="Y269">
        <v>12</v>
      </c>
      <c r="Z269">
        <v>16</v>
      </c>
      <c r="AA269">
        <v>24</v>
      </c>
      <c r="AB269">
        <v>32</v>
      </c>
      <c r="AC269">
        <v>48</v>
      </c>
      <c r="AD269">
        <v>64</v>
      </c>
      <c r="AE269">
        <v>72</v>
      </c>
      <c r="AF269">
        <v>76</v>
      </c>
      <c r="AZ269" t="str">
        <v>重庆</v>
      </c>
      <c r="BA269" t="str">
        <v>内存型 M3</v>
      </c>
      <c r="BB269">
        <v>32</v>
      </c>
      <c r="BC269" cm="1">
        <f t="array" ref="BC269:BD269">TRANSPOSE(_xlfn._xlws.FILTER(cvm[内存(G)],(cvm[地域]=AZ269)*(cvm[机型]=BA269)*(cvm[CPU(核)]=BB269)))</f>
        <v>256</v>
      </c>
      <c r="BD269">
        <v>384</v>
      </c>
    </row>
    <row r="270" spans="1:56">
      <c r="A270" t="s">
        <v>1600</v>
      </c>
      <c r="B270" t="s">
        <v>1702</v>
      </c>
      <c r="C270">
        <v>2</v>
      </c>
      <c r="D270">
        <v>16</v>
      </c>
      <c r="E270" t="s">
        <v>1958</v>
      </c>
      <c r="F270">
        <v>352</v>
      </c>
      <c r="G270">
        <v>1</v>
      </c>
      <c r="H270" t="s">
        <v>1997</v>
      </c>
      <c r="J270" t="s">
        <v>1646</v>
      </c>
      <c r="K270" t="s">
        <v>1992</v>
      </c>
      <c r="L270" t="str">
        <f t="shared" si="8"/>
        <v>cvm!$U$283#</v>
      </c>
      <c r="N270" t="s">
        <v>1663</v>
      </c>
      <c r="O270" t="s">
        <v>1685</v>
      </c>
      <c r="P270">
        <v>4</v>
      </c>
      <c r="Q270" t="str">
        <f t="shared" si="9"/>
        <v>cvm!$BC$282#</v>
      </c>
      <c r="S270" t="str">
        <v>北京</v>
      </c>
      <c r="T270" t="str">
        <v>标准网络优化型 SN3ne</v>
      </c>
      <c r="U270" cm="1">
        <f t="array" ref="U270">TRANSPOSE(_xlfn.UNIQUE(_xlfn._xlws.FILTER(cvm[CPU(核)],(cvm[地域]=S270)*(cvm[机型]=T270))))</f>
        <v>32</v>
      </c>
      <c r="AZ270" t="str">
        <v>重庆</v>
      </c>
      <c r="BA270" t="str">
        <v>内存型 M3</v>
      </c>
      <c r="BB270">
        <v>64</v>
      </c>
      <c r="BC270" cm="1">
        <f t="array" ref="BC270">TRANSPOSE(_xlfn._xlws.FILTER(cvm[内存(G)],(cvm[地域]=AZ270)*(cvm[机型]=BA270)*(cvm[CPU(核)]=BB270)))</f>
        <v>512</v>
      </c>
    </row>
    <row r="271" spans="1:56">
      <c r="A271" t="s">
        <v>1600</v>
      </c>
      <c r="B271" t="s">
        <v>1702</v>
      </c>
      <c r="C271">
        <v>4</v>
      </c>
      <c r="D271">
        <v>32</v>
      </c>
      <c r="E271" t="s">
        <v>1936</v>
      </c>
      <c r="F271">
        <v>704</v>
      </c>
      <c r="G271">
        <v>1</v>
      </c>
      <c r="H271" t="s">
        <v>1998</v>
      </c>
      <c r="J271" t="s">
        <v>1652</v>
      </c>
      <c r="K271" t="s">
        <v>1992</v>
      </c>
      <c r="L271" t="str">
        <f t="shared" si="8"/>
        <v>cvm!$U$284#</v>
      </c>
      <c r="N271" t="s">
        <v>1663</v>
      </c>
      <c r="O271" t="s">
        <v>1685</v>
      </c>
      <c r="P271">
        <v>8</v>
      </c>
      <c r="Q271" t="str">
        <f t="shared" si="9"/>
        <v>cvm!$BC$283#</v>
      </c>
      <c r="S271" t="str">
        <v>成都</v>
      </c>
      <c r="T271" t="str">
        <v>标准网络优化型 SN3ne</v>
      </c>
      <c r="U271" cm="1">
        <f t="array" ref="U271">TRANSPOSE(_xlfn.UNIQUE(_xlfn._xlws.FILTER(cvm[CPU(核)],(cvm[地域]=S271)*(cvm[机型]=T271))))</f>
        <v>32</v>
      </c>
      <c r="AZ271" t="str">
        <v>新加坡</v>
      </c>
      <c r="BA271" t="str">
        <v>内存型 M3</v>
      </c>
      <c r="BB271">
        <v>1</v>
      </c>
      <c r="BC271" cm="1">
        <f t="array" ref="BC271">TRANSPOSE(_xlfn._xlws.FILTER(cvm[内存(G)],(cvm[地域]=AZ271)*(cvm[机型]=BA271)*(cvm[CPU(核)]=BB271)))</f>
        <v>8</v>
      </c>
    </row>
    <row r="272" spans="1:56">
      <c r="A272" t="s">
        <v>1600</v>
      </c>
      <c r="B272" t="s">
        <v>1702</v>
      </c>
      <c r="C272">
        <v>8</v>
      </c>
      <c r="D272">
        <v>64</v>
      </c>
      <c r="E272" t="s">
        <v>1938</v>
      </c>
      <c r="F272">
        <v>1408</v>
      </c>
      <c r="G272">
        <v>1</v>
      </c>
      <c r="H272" t="s">
        <v>1999</v>
      </c>
      <c r="J272" t="s">
        <v>1666</v>
      </c>
      <c r="K272" t="s">
        <v>1992</v>
      </c>
      <c r="L272" t="str">
        <f t="shared" si="8"/>
        <v>cvm!$U$285#</v>
      </c>
      <c r="N272" t="s">
        <v>1663</v>
      </c>
      <c r="O272" t="s">
        <v>1685</v>
      </c>
      <c r="P272">
        <v>12</v>
      </c>
      <c r="Q272" t="str">
        <f t="shared" si="9"/>
        <v>cvm!$BC$284#</v>
      </c>
      <c r="S272" t="str">
        <v>重庆</v>
      </c>
      <c r="T272" t="str">
        <v>标准网络优化型 SN3ne</v>
      </c>
      <c r="U272" cm="1">
        <f t="array" ref="U272">TRANSPOSE(_xlfn.UNIQUE(_xlfn._xlws.FILTER(cvm[CPU(核)],(cvm[地域]=S272)*(cvm[机型]=T272))))</f>
        <v>32</v>
      </c>
      <c r="AZ272" t="str">
        <v>新加坡</v>
      </c>
      <c r="BA272" t="str">
        <v>内存型 M3</v>
      </c>
      <c r="BB272">
        <v>2</v>
      </c>
      <c r="BC272" cm="1">
        <f t="array" ref="BC272">TRANSPOSE(_xlfn._xlws.FILTER(cvm[内存(G)],(cvm[地域]=AZ272)*(cvm[机型]=BA272)*(cvm[CPU(核)]=BB272)))</f>
        <v>16</v>
      </c>
    </row>
    <row r="273" spans="1:56">
      <c r="A273" t="s">
        <v>1600</v>
      </c>
      <c r="B273" t="s">
        <v>1702</v>
      </c>
      <c r="C273">
        <v>12</v>
      </c>
      <c r="D273">
        <v>96</v>
      </c>
      <c r="E273" t="s">
        <v>1962</v>
      </c>
      <c r="F273">
        <v>2112</v>
      </c>
      <c r="G273">
        <v>1</v>
      </c>
      <c r="H273" t="s">
        <v>2000</v>
      </c>
      <c r="J273" t="s">
        <v>1672</v>
      </c>
      <c r="K273" t="s">
        <v>1992</v>
      </c>
      <c r="L273" t="str">
        <f t="shared" si="8"/>
        <v>cvm!$U$286#</v>
      </c>
      <c r="N273" t="s">
        <v>1663</v>
      </c>
      <c r="O273" t="s">
        <v>1685</v>
      </c>
      <c r="P273">
        <v>16</v>
      </c>
      <c r="Q273" t="str">
        <f t="shared" si="9"/>
        <v>cvm!$BC$285#</v>
      </c>
      <c r="S273" t="str">
        <v>广州</v>
      </c>
      <c r="T273" t="str">
        <v>标准存储增强型 S5se</v>
      </c>
      <c r="U273" cm="1">
        <f t="array" ref="U273:Y273">TRANSPOSE(_xlfn.UNIQUE(_xlfn._xlws.FILTER(cvm[CPU(核)],(cvm[地域]=S273)*(cvm[机型]=T273))))</f>
        <v>4</v>
      </c>
      <c r="V273">
        <v>8</v>
      </c>
      <c r="W273">
        <v>16</v>
      </c>
      <c r="X273">
        <v>32</v>
      </c>
      <c r="Y273">
        <v>68</v>
      </c>
      <c r="AZ273" t="str">
        <v>新加坡</v>
      </c>
      <c r="BA273" t="str">
        <v>内存型 M3</v>
      </c>
      <c r="BB273">
        <v>4</v>
      </c>
      <c r="BC273" cm="1">
        <f t="array" ref="BC273">TRANSPOSE(_xlfn._xlws.FILTER(cvm[内存(G)],(cvm[地域]=AZ273)*(cvm[机型]=BA273)*(cvm[CPU(核)]=BB273)))</f>
        <v>32</v>
      </c>
    </row>
    <row r="274" spans="1:56">
      <c r="A274" t="s">
        <v>1600</v>
      </c>
      <c r="B274" t="s">
        <v>1702</v>
      </c>
      <c r="C274">
        <v>16</v>
      </c>
      <c r="D274">
        <v>128</v>
      </c>
      <c r="E274" t="s">
        <v>1940</v>
      </c>
      <c r="F274">
        <v>2816</v>
      </c>
      <c r="G274">
        <v>1</v>
      </c>
      <c r="H274" t="s">
        <v>2001</v>
      </c>
      <c r="J274" t="s">
        <v>1674</v>
      </c>
      <c r="K274" t="s">
        <v>1992</v>
      </c>
      <c r="L274" t="str">
        <f t="shared" si="8"/>
        <v>cvm!$U$287#</v>
      </c>
      <c r="N274" t="s">
        <v>1663</v>
      </c>
      <c r="O274" t="s">
        <v>1685</v>
      </c>
      <c r="P274">
        <v>32</v>
      </c>
      <c r="Q274" t="str">
        <f t="shared" si="9"/>
        <v>cvm!$BC$286#</v>
      </c>
      <c r="S274" t="str">
        <v>上海</v>
      </c>
      <c r="T274" t="str">
        <v>标准存储增强型 S5se</v>
      </c>
      <c r="U274" cm="1">
        <f t="array" ref="U274:X274">TRANSPOSE(_xlfn.UNIQUE(_xlfn._xlws.FILTER(cvm[CPU(核)],(cvm[地域]=S274)*(cvm[机型]=T274))))</f>
        <v>8</v>
      </c>
      <c r="V274">
        <v>16</v>
      </c>
      <c r="W274">
        <v>32</v>
      </c>
      <c r="X274">
        <v>68</v>
      </c>
      <c r="AZ274" t="str">
        <v>新加坡</v>
      </c>
      <c r="BA274" t="str">
        <v>内存型 M3</v>
      </c>
      <c r="BB274">
        <v>8</v>
      </c>
      <c r="BC274" cm="1">
        <f t="array" ref="BC274">TRANSPOSE(_xlfn._xlws.FILTER(cvm[内存(G)],(cvm[地域]=AZ274)*(cvm[机型]=BA274)*(cvm[CPU(核)]=BB274)))</f>
        <v>64</v>
      </c>
    </row>
    <row r="275" spans="1:56">
      <c r="A275" t="s">
        <v>1600</v>
      </c>
      <c r="B275" t="s">
        <v>1702</v>
      </c>
      <c r="C275">
        <v>24</v>
      </c>
      <c r="D275">
        <v>192</v>
      </c>
      <c r="E275" t="s">
        <v>2002</v>
      </c>
      <c r="F275">
        <v>4224</v>
      </c>
      <c r="G275">
        <v>1</v>
      </c>
      <c r="H275" t="s">
        <v>2003</v>
      </c>
      <c r="J275" t="s">
        <v>1600</v>
      </c>
      <c r="K275" t="s">
        <v>2004</v>
      </c>
      <c r="L275" t="str">
        <f t="shared" si="8"/>
        <v>cvm!$U$288#</v>
      </c>
      <c r="N275" t="s">
        <v>1663</v>
      </c>
      <c r="O275" t="s">
        <v>1685</v>
      </c>
      <c r="P275">
        <v>64</v>
      </c>
      <c r="Q275" t="str">
        <f t="shared" si="9"/>
        <v>cvm!$BC$287#</v>
      </c>
      <c r="S275" t="str">
        <v>北京</v>
      </c>
      <c r="T275" t="str">
        <v>标准存储增强型 S5se</v>
      </c>
      <c r="U275" cm="1">
        <f t="array" ref="U275:Y275">TRANSPOSE(_xlfn.UNIQUE(_xlfn._xlws.FILTER(cvm[CPU(核)],(cvm[地域]=S275)*(cvm[机型]=T275))))</f>
        <v>4</v>
      </c>
      <c r="V275">
        <v>8</v>
      </c>
      <c r="W275">
        <v>16</v>
      </c>
      <c r="X275">
        <v>32</v>
      </c>
      <c r="Y275">
        <v>68</v>
      </c>
      <c r="AZ275" t="str">
        <v>新加坡</v>
      </c>
      <c r="BA275" t="str">
        <v>内存型 M3</v>
      </c>
      <c r="BB275">
        <v>12</v>
      </c>
      <c r="BC275" cm="1">
        <f t="array" ref="BC275:BD275">TRANSPOSE(_xlfn._xlws.FILTER(cvm[内存(G)],(cvm[地域]=AZ275)*(cvm[机型]=BA275)*(cvm[CPU(核)]=BB275)))</f>
        <v>96</v>
      </c>
      <c r="BD275">
        <v>144</v>
      </c>
    </row>
    <row r="276" spans="1:56">
      <c r="A276" t="s">
        <v>1600</v>
      </c>
      <c r="B276" t="s">
        <v>1702</v>
      </c>
      <c r="C276">
        <v>32</v>
      </c>
      <c r="D276">
        <v>256</v>
      </c>
      <c r="E276" t="s">
        <v>1942</v>
      </c>
      <c r="F276">
        <v>5632</v>
      </c>
      <c r="G276">
        <v>1</v>
      </c>
      <c r="H276" t="s">
        <v>2005</v>
      </c>
      <c r="J276" t="s">
        <v>73</v>
      </c>
      <c r="K276" t="s">
        <v>2004</v>
      </c>
      <c r="L276" t="str">
        <f t="shared" si="8"/>
        <v>cvm!$U$289#</v>
      </c>
      <c r="N276" t="s">
        <v>1663</v>
      </c>
      <c r="O276" t="s">
        <v>1685</v>
      </c>
      <c r="P276">
        <v>80</v>
      </c>
      <c r="Q276" t="str">
        <f t="shared" si="9"/>
        <v>cvm!$BC$288#</v>
      </c>
      <c r="S276" t="str">
        <v>北京</v>
      </c>
      <c r="T276" t="str">
        <v>GPU型 黑石物理服务器BMG5v</v>
      </c>
      <c r="U276" cm="1">
        <f t="array" ref="U276">TRANSPOSE(_xlfn.UNIQUE(_xlfn._xlws.FILTER(cvm[CPU(核)],(cvm[地域]=S276)*(cvm[机型]=T276))))</f>
        <v>96</v>
      </c>
      <c r="AZ276" t="str">
        <v>新加坡</v>
      </c>
      <c r="BA276" t="str">
        <v>内存型 M3</v>
      </c>
      <c r="BB276">
        <v>16</v>
      </c>
      <c r="BC276" cm="1">
        <f t="array" ref="BC276:BD276">TRANSPOSE(_xlfn._xlws.FILTER(cvm[内存(G)],(cvm[地域]=AZ276)*(cvm[机型]=BA276)*(cvm[CPU(核)]=BB276)))</f>
        <v>128</v>
      </c>
      <c r="BD276">
        <v>192</v>
      </c>
    </row>
    <row r="277" spans="1:56">
      <c r="A277" t="s">
        <v>1600</v>
      </c>
      <c r="B277" t="s">
        <v>1702</v>
      </c>
      <c r="C277">
        <v>48</v>
      </c>
      <c r="D277">
        <v>384</v>
      </c>
      <c r="E277" t="s">
        <v>1955</v>
      </c>
      <c r="F277">
        <v>8448</v>
      </c>
      <c r="G277">
        <v>1</v>
      </c>
      <c r="H277" t="s">
        <v>2006</v>
      </c>
      <c r="J277" t="s">
        <v>1638</v>
      </c>
      <c r="K277" t="s">
        <v>2004</v>
      </c>
      <c r="L277" t="str">
        <f t="shared" si="8"/>
        <v>cvm!$U$290#</v>
      </c>
      <c r="N277" t="s">
        <v>1666</v>
      </c>
      <c r="O277" t="s">
        <v>1685</v>
      </c>
      <c r="P277">
        <v>1</v>
      </c>
      <c r="Q277" t="str">
        <f t="shared" si="9"/>
        <v>cvm!$BC$289#</v>
      </c>
      <c r="S277" t="str">
        <v>重庆</v>
      </c>
      <c r="T277" t="str">
        <v>GPU型 黑石物理服务器BMG5v</v>
      </c>
      <c r="U277" cm="1">
        <f t="array" ref="U277">TRANSPOSE(_xlfn.UNIQUE(_xlfn._xlws.FILTER(cvm[CPU(核)],(cvm[地域]=S277)*(cvm[机型]=T277))))</f>
        <v>96</v>
      </c>
      <c r="AZ277" t="str">
        <v>新加坡</v>
      </c>
      <c r="BA277" t="str">
        <v>内存型 M3</v>
      </c>
      <c r="BB277">
        <v>32</v>
      </c>
      <c r="BC277" cm="1">
        <f t="array" ref="BC277:BD277">TRANSPOSE(_xlfn._xlws.FILTER(cvm[内存(G)],(cvm[地域]=AZ277)*(cvm[机型]=BA277)*(cvm[CPU(核)]=BB277)))</f>
        <v>256</v>
      </c>
      <c r="BD277">
        <v>384</v>
      </c>
    </row>
    <row r="278" spans="1:56">
      <c r="A278" t="s">
        <v>1600</v>
      </c>
      <c r="B278" t="s">
        <v>1702</v>
      </c>
      <c r="C278">
        <v>56</v>
      </c>
      <c r="D278">
        <v>448</v>
      </c>
      <c r="E278" t="s">
        <v>2007</v>
      </c>
      <c r="F278">
        <v>9856</v>
      </c>
      <c r="G278">
        <v>1</v>
      </c>
      <c r="H278" t="s">
        <v>2008</v>
      </c>
      <c r="J278" t="s">
        <v>1603</v>
      </c>
      <c r="K278" t="s">
        <v>2004</v>
      </c>
      <c r="L278" t="str">
        <f t="shared" si="8"/>
        <v>cvm!$U$291#</v>
      </c>
      <c r="N278" t="s">
        <v>1666</v>
      </c>
      <c r="O278" t="s">
        <v>1685</v>
      </c>
      <c r="P278">
        <v>2</v>
      </c>
      <c r="Q278" t="str">
        <f t="shared" si="9"/>
        <v>cvm!$BC$290#</v>
      </c>
      <c r="S278" t="str">
        <v>广州</v>
      </c>
      <c r="T278" t="str">
        <v>GPU型 黑石物理服务器BMG5t</v>
      </c>
      <c r="U278" cm="1">
        <f t="array" ref="U278">TRANSPOSE(_xlfn.UNIQUE(_xlfn._xlws.FILTER(cvm[CPU(核)],(cvm[地域]=S278)*(cvm[机型]=T278))))</f>
        <v>96</v>
      </c>
      <c r="AZ278" t="str">
        <v>新加坡</v>
      </c>
      <c r="BA278" t="str">
        <v>内存型 M3</v>
      </c>
      <c r="BB278">
        <v>64</v>
      </c>
      <c r="BC278" cm="1">
        <f t="array" ref="BC278">TRANSPOSE(_xlfn._xlws.FILTER(cvm[内存(G)],(cvm[地域]=AZ278)*(cvm[机型]=BA278)*(cvm[CPU(核)]=BB278)))</f>
        <v>512</v>
      </c>
    </row>
    <row r="279" spans="1:56">
      <c r="A279" t="s">
        <v>1600</v>
      </c>
      <c r="B279" t="s">
        <v>1723</v>
      </c>
      <c r="C279">
        <v>1</v>
      </c>
      <c r="D279">
        <v>8</v>
      </c>
      <c r="E279" t="s">
        <v>1932</v>
      </c>
      <c r="F279">
        <v>165</v>
      </c>
      <c r="G279">
        <v>1</v>
      </c>
      <c r="H279" t="s">
        <v>2009</v>
      </c>
      <c r="J279" t="s">
        <v>1643</v>
      </c>
      <c r="K279" t="s">
        <v>2004</v>
      </c>
      <c r="L279" t="str">
        <f t="shared" si="8"/>
        <v>cvm!$U$292#</v>
      </c>
      <c r="N279" t="s">
        <v>1666</v>
      </c>
      <c r="O279" t="s">
        <v>1685</v>
      </c>
      <c r="P279">
        <v>4</v>
      </c>
      <c r="Q279" t="str">
        <f t="shared" si="9"/>
        <v>cvm!$BC$291#</v>
      </c>
      <c r="S279" t="str">
        <v>上海</v>
      </c>
      <c r="T279" t="str">
        <v>GPU型 黑石物理服务器BMG5t</v>
      </c>
      <c r="U279" cm="1">
        <f t="array" ref="U279">TRANSPOSE(_xlfn.UNIQUE(_xlfn._xlws.FILTER(cvm[CPU(核)],(cvm[地域]=S279)*(cvm[机型]=T279))))</f>
        <v>96</v>
      </c>
      <c r="AZ279" t="str">
        <v>新加坡</v>
      </c>
      <c r="BA279" t="str">
        <v>内存型 M3</v>
      </c>
      <c r="BB279">
        <v>80</v>
      </c>
      <c r="BC279" cm="1">
        <f t="array" ref="BC279">TRANSPOSE(_xlfn._xlws.FILTER(cvm[内存(G)],(cvm[地域]=AZ279)*(cvm[机型]=BA279)*(cvm[CPU(核)]=BB279)))</f>
        <v>700</v>
      </c>
    </row>
    <row r="280" spans="1:56">
      <c r="A280" t="s">
        <v>1600</v>
      </c>
      <c r="B280" t="s">
        <v>1723</v>
      </c>
      <c r="C280">
        <v>2</v>
      </c>
      <c r="D280">
        <v>16</v>
      </c>
      <c r="E280" t="s">
        <v>1958</v>
      </c>
      <c r="F280">
        <v>330</v>
      </c>
      <c r="G280">
        <v>1</v>
      </c>
      <c r="H280" t="s">
        <v>2010</v>
      </c>
      <c r="J280" t="s">
        <v>1688</v>
      </c>
      <c r="K280" t="s">
        <v>2004</v>
      </c>
      <c r="L280" t="str">
        <f t="shared" si="8"/>
        <v>cvm!$U$293#</v>
      </c>
      <c r="N280" t="s">
        <v>1666</v>
      </c>
      <c r="O280" t="s">
        <v>1685</v>
      </c>
      <c r="P280">
        <v>8</v>
      </c>
      <c r="Q280" t="str">
        <f t="shared" si="9"/>
        <v>cvm!$BC$292#</v>
      </c>
      <c r="S280" t="str">
        <v>南京</v>
      </c>
      <c r="T280" t="str">
        <v>GPU型 黑石物理服务器BMG5t</v>
      </c>
      <c r="U280" cm="1">
        <f t="array" ref="U280">TRANSPOSE(_xlfn.UNIQUE(_xlfn._xlws.FILTER(cvm[CPU(核)],(cvm[地域]=S280)*(cvm[机型]=T280))))</f>
        <v>96</v>
      </c>
      <c r="AZ280" t="str">
        <v>孟买</v>
      </c>
      <c r="BA280" t="str">
        <v>内存型 M3</v>
      </c>
      <c r="BB280">
        <v>1</v>
      </c>
      <c r="BC280" cm="1">
        <f t="array" ref="BC280">TRANSPOSE(_xlfn._xlws.FILTER(cvm[内存(G)],(cvm[地域]=AZ280)*(cvm[机型]=BA280)*(cvm[CPU(核)]=BB280)))</f>
        <v>8</v>
      </c>
    </row>
    <row r="281" spans="1:56">
      <c r="A281" t="s">
        <v>1600</v>
      </c>
      <c r="B281" t="s">
        <v>1723</v>
      </c>
      <c r="C281">
        <v>4</v>
      </c>
      <c r="D281">
        <v>32</v>
      </c>
      <c r="E281" t="s">
        <v>1936</v>
      </c>
      <c r="F281">
        <v>660</v>
      </c>
      <c r="G281">
        <v>1</v>
      </c>
      <c r="H281" t="s">
        <v>2011</v>
      </c>
      <c r="J281" t="s">
        <v>1600</v>
      </c>
      <c r="K281" t="s">
        <v>2012</v>
      </c>
      <c r="L281" t="str">
        <f t="shared" si="8"/>
        <v>cvm!$U$294#</v>
      </c>
      <c r="N281" t="s">
        <v>1666</v>
      </c>
      <c r="O281" t="s">
        <v>1685</v>
      </c>
      <c r="P281">
        <v>12</v>
      </c>
      <c r="Q281" t="str">
        <f t="shared" si="9"/>
        <v>cvm!$BC$293#</v>
      </c>
      <c r="S281" t="str">
        <v>北京</v>
      </c>
      <c r="T281" t="str">
        <v>GPU型 黑石物理服务器BMG5t</v>
      </c>
      <c r="U281" cm="1">
        <f t="array" ref="U281">TRANSPOSE(_xlfn.UNIQUE(_xlfn._xlws.FILTER(cvm[CPU(核)],(cvm[地域]=S281)*(cvm[机型]=T281))))</f>
        <v>96</v>
      </c>
      <c r="AZ281" t="str">
        <v>孟买</v>
      </c>
      <c r="BA281" t="str">
        <v>内存型 M3</v>
      </c>
      <c r="BB281">
        <v>2</v>
      </c>
      <c r="BC281" cm="1">
        <f t="array" ref="BC281">TRANSPOSE(_xlfn._xlws.FILTER(cvm[内存(G)],(cvm[地域]=AZ281)*(cvm[机型]=BA281)*(cvm[CPU(核)]=BB281)))</f>
        <v>16</v>
      </c>
    </row>
    <row r="282" spans="1:56">
      <c r="A282" t="s">
        <v>1600</v>
      </c>
      <c r="B282" t="s">
        <v>1723</v>
      </c>
      <c r="C282">
        <v>8</v>
      </c>
      <c r="D282">
        <v>64</v>
      </c>
      <c r="E282" t="s">
        <v>1938</v>
      </c>
      <c r="F282">
        <v>1320</v>
      </c>
      <c r="G282">
        <v>1</v>
      </c>
      <c r="H282" t="s">
        <v>2013</v>
      </c>
      <c r="J282" t="s">
        <v>73</v>
      </c>
      <c r="K282" t="s">
        <v>2012</v>
      </c>
      <c r="L282" t="str">
        <f t="shared" si="8"/>
        <v>cvm!$U$295#</v>
      </c>
      <c r="N282" t="s">
        <v>1666</v>
      </c>
      <c r="O282" t="s">
        <v>1685</v>
      </c>
      <c r="P282">
        <v>16</v>
      </c>
      <c r="Q282" t="str">
        <f t="shared" si="9"/>
        <v>cvm!$BC$294#</v>
      </c>
      <c r="S282" t="str">
        <v>重庆</v>
      </c>
      <c r="T282" t="str">
        <v>GPU型 黑石物理服务器BMG5t</v>
      </c>
      <c r="U282" cm="1">
        <f t="array" ref="U282">TRANSPOSE(_xlfn.UNIQUE(_xlfn._xlws.FILTER(cvm[CPU(核)],(cvm[地域]=S282)*(cvm[机型]=T282))))</f>
        <v>96</v>
      </c>
      <c r="AZ282" t="str">
        <v>孟买</v>
      </c>
      <c r="BA282" t="str">
        <v>内存型 M3</v>
      </c>
      <c r="BB282">
        <v>4</v>
      </c>
      <c r="BC282" cm="1">
        <f t="array" ref="BC282">TRANSPOSE(_xlfn._xlws.FILTER(cvm[内存(G)],(cvm[地域]=AZ282)*(cvm[机型]=BA282)*(cvm[CPU(核)]=BB282)))</f>
        <v>32</v>
      </c>
    </row>
    <row r="283" spans="1:56">
      <c r="A283" t="s">
        <v>1600</v>
      </c>
      <c r="B283" t="s">
        <v>1723</v>
      </c>
      <c r="C283">
        <v>12</v>
      </c>
      <c r="D283">
        <v>96</v>
      </c>
      <c r="E283" t="s">
        <v>1962</v>
      </c>
      <c r="F283">
        <v>1980</v>
      </c>
      <c r="G283">
        <v>1</v>
      </c>
      <c r="H283" t="s">
        <v>2014</v>
      </c>
      <c r="J283" t="s">
        <v>1603</v>
      </c>
      <c r="K283" t="s">
        <v>2012</v>
      </c>
      <c r="L283" t="str">
        <f t="shared" si="8"/>
        <v>cvm!$U$296#</v>
      </c>
      <c r="N283" t="s">
        <v>1666</v>
      </c>
      <c r="O283" t="s">
        <v>1685</v>
      </c>
      <c r="P283">
        <v>32</v>
      </c>
      <c r="Q283" t="str">
        <f t="shared" si="9"/>
        <v>cvm!$BC$295#</v>
      </c>
      <c r="S283" t="str">
        <v>中国香港</v>
      </c>
      <c r="T283" t="str">
        <v>GPU型 黑石物理服务器BMG5t</v>
      </c>
      <c r="U283" cm="1">
        <f t="array" ref="U283">TRANSPOSE(_xlfn.UNIQUE(_xlfn._xlws.FILTER(cvm[CPU(核)],(cvm[地域]=S283)*(cvm[机型]=T283))))</f>
        <v>96</v>
      </c>
      <c r="AZ283" t="str">
        <v>孟买</v>
      </c>
      <c r="BA283" t="str">
        <v>内存型 M3</v>
      </c>
      <c r="BB283">
        <v>8</v>
      </c>
      <c r="BC283" cm="1">
        <f t="array" ref="BC283">TRANSPOSE(_xlfn._xlws.FILTER(cvm[内存(G)],(cvm[地域]=AZ283)*(cvm[机型]=BA283)*(cvm[CPU(核)]=BB283)))</f>
        <v>64</v>
      </c>
    </row>
    <row r="284" spans="1:56">
      <c r="A284" t="s">
        <v>1600</v>
      </c>
      <c r="B284" t="s">
        <v>1723</v>
      </c>
      <c r="C284">
        <v>16</v>
      </c>
      <c r="D284">
        <v>128</v>
      </c>
      <c r="E284" t="s">
        <v>1940</v>
      </c>
      <c r="F284">
        <v>2640</v>
      </c>
      <c r="G284">
        <v>1</v>
      </c>
      <c r="H284" t="s">
        <v>2015</v>
      </c>
      <c r="J284" t="s">
        <v>1600</v>
      </c>
      <c r="K284" t="s">
        <v>2016</v>
      </c>
      <c r="L284" t="str">
        <f t="shared" si="8"/>
        <v>cvm!$U$297#</v>
      </c>
      <c r="N284" t="s">
        <v>1666</v>
      </c>
      <c r="O284" t="s">
        <v>1685</v>
      </c>
      <c r="P284">
        <v>64</v>
      </c>
      <c r="Q284" t="str">
        <f t="shared" si="9"/>
        <v>cvm!$BC$296#</v>
      </c>
      <c r="S284" t="str">
        <v>新加坡</v>
      </c>
      <c r="T284" t="str">
        <v>GPU型 黑石物理服务器BMG5t</v>
      </c>
      <c r="U284" cm="1">
        <f t="array" ref="U284">TRANSPOSE(_xlfn.UNIQUE(_xlfn._xlws.FILTER(cvm[CPU(核)],(cvm[地域]=S284)*(cvm[机型]=T284))))</f>
        <v>96</v>
      </c>
      <c r="AZ284" t="str">
        <v>孟买</v>
      </c>
      <c r="BA284" t="str">
        <v>内存型 M3</v>
      </c>
      <c r="BB284">
        <v>12</v>
      </c>
      <c r="BC284" cm="1">
        <f t="array" ref="BC284:BD284">TRANSPOSE(_xlfn._xlws.FILTER(cvm[内存(G)],(cvm[地域]=AZ284)*(cvm[机型]=BA284)*(cvm[CPU(核)]=BB284)))</f>
        <v>96</v>
      </c>
      <c r="BD284">
        <v>144</v>
      </c>
    </row>
    <row r="285" spans="1:56">
      <c r="A285" t="s">
        <v>1600</v>
      </c>
      <c r="B285" t="s">
        <v>1723</v>
      </c>
      <c r="C285">
        <v>24</v>
      </c>
      <c r="D285">
        <v>192</v>
      </c>
      <c r="E285" t="s">
        <v>2002</v>
      </c>
      <c r="F285">
        <v>3960</v>
      </c>
      <c r="G285">
        <v>1</v>
      </c>
      <c r="H285" t="s">
        <v>2017</v>
      </c>
      <c r="J285" t="s">
        <v>73</v>
      </c>
      <c r="K285" t="s">
        <v>2016</v>
      </c>
      <c r="L285" t="str">
        <f t="shared" si="8"/>
        <v>cvm!$U$298#</v>
      </c>
      <c r="N285" t="s">
        <v>1666</v>
      </c>
      <c r="O285" t="s">
        <v>1685</v>
      </c>
      <c r="P285">
        <v>80</v>
      </c>
      <c r="Q285" t="str">
        <f t="shared" si="9"/>
        <v>cvm!$BC$297#</v>
      </c>
      <c r="S285" t="str">
        <v>首尔</v>
      </c>
      <c r="T285" t="str">
        <v>GPU型 黑石物理服务器BMG5t</v>
      </c>
      <c r="U285" cm="1">
        <f t="array" ref="U285">TRANSPOSE(_xlfn.UNIQUE(_xlfn._xlws.FILTER(cvm[CPU(核)],(cvm[地域]=S285)*(cvm[机型]=T285))))</f>
        <v>96</v>
      </c>
      <c r="AZ285" t="str">
        <v>孟买</v>
      </c>
      <c r="BA285" t="str">
        <v>内存型 M3</v>
      </c>
      <c r="BB285">
        <v>16</v>
      </c>
      <c r="BC285" cm="1">
        <f t="array" ref="BC285:BD285">TRANSPOSE(_xlfn._xlws.FILTER(cvm[内存(G)],(cvm[地域]=AZ285)*(cvm[机型]=BA285)*(cvm[CPU(核)]=BB285)))</f>
        <v>128</v>
      </c>
      <c r="BD285">
        <v>192</v>
      </c>
    </row>
    <row r="286" spans="1:56">
      <c r="A286" t="s">
        <v>1600</v>
      </c>
      <c r="B286" t="s">
        <v>1723</v>
      </c>
      <c r="C286">
        <v>32</v>
      </c>
      <c r="D286">
        <v>256</v>
      </c>
      <c r="E286" t="s">
        <v>1942</v>
      </c>
      <c r="F286">
        <v>5280</v>
      </c>
      <c r="G286">
        <v>1</v>
      </c>
      <c r="H286" t="s">
        <v>2018</v>
      </c>
      <c r="J286" t="s">
        <v>1603</v>
      </c>
      <c r="K286" t="s">
        <v>2016</v>
      </c>
      <c r="L286" t="str">
        <f t="shared" si="8"/>
        <v>cvm!$U$299#</v>
      </c>
      <c r="N286" t="s">
        <v>1672</v>
      </c>
      <c r="O286" t="s">
        <v>1685</v>
      </c>
      <c r="P286">
        <v>1</v>
      </c>
      <c r="Q286" t="str">
        <f t="shared" si="9"/>
        <v>cvm!$BC$298#</v>
      </c>
      <c r="S286" t="str">
        <v>硅谷</v>
      </c>
      <c r="T286" t="str">
        <v>GPU型 黑石物理服务器BMG5t</v>
      </c>
      <c r="U286" cm="1">
        <f t="array" ref="U286">TRANSPOSE(_xlfn.UNIQUE(_xlfn._xlws.FILTER(cvm[CPU(核)],(cvm[地域]=S286)*(cvm[机型]=T286))))</f>
        <v>96</v>
      </c>
      <c r="AZ286" t="str">
        <v>孟买</v>
      </c>
      <c r="BA286" t="str">
        <v>内存型 M3</v>
      </c>
      <c r="BB286">
        <v>32</v>
      </c>
      <c r="BC286" cm="1">
        <f t="array" ref="BC286:BD286">TRANSPOSE(_xlfn._xlws.FILTER(cvm[内存(G)],(cvm[地域]=AZ286)*(cvm[机型]=BA286)*(cvm[CPU(核)]=BB286)))</f>
        <v>256</v>
      </c>
      <c r="BD286">
        <v>384</v>
      </c>
    </row>
    <row r="287" spans="1:56">
      <c r="A287" t="s">
        <v>1600</v>
      </c>
      <c r="B287" t="s">
        <v>1726</v>
      </c>
      <c r="C287">
        <v>4</v>
      </c>
      <c r="D287">
        <v>8</v>
      </c>
      <c r="E287" t="s">
        <v>1629</v>
      </c>
      <c r="F287">
        <v>376</v>
      </c>
      <c r="G287">
        <v>1</v>
      </c>
      <c r="H287" t="s">
        <v>2019</v>
      </c>
      <c r="J287" t="s">
        <v>1643</v>
      </c>
      <c r="K287" t="s">
        <v>2016</v>
      </c>
      <c r="L287" t="str">
        <f t="shared" si="8"/>
        <v>cvm!$U$300#</v>
      </c>
      <c r="N287" t="s">
        <v>1672</v>
      </c>
      <c r="O287" t="s">
        <v>1685</v>
      </c>
      <c r="P287">
        <v>2</v>
      </c>
      <c r="Q287" t="str">
        <f t="shared" si="9"/>
        <v>cvm!$BC$299#</v>
      </c>
      <c r="S287" t="str">
        <v>弗吉尼亚</v>
      </c>
      <c r="T287" t="str">
        <v>GPU型 黑石物理服务器BMG5t</v>
      </c>
      <c r="U287" cm="1">
        <f t="array" ref="U287">TRANSPOSE(_xlfn.UNIQUE(_xlfn._xlws.FILTER(cvm[CPU(核)],(cvm[地域]=S287)*(cvm[机型]=T287))))</f>
        <v>96</v>
      </c>
      <c r="AZ287" t="str">
        <v>孟买</v>
      </c>
      <c r="BA287" t="str">
        <v>内存型 M3</v>
      </c>
      <c r="BB287">
        <v>64</v>
      </c>
      <c r="BC287" cm="1">
        <f t="array" ref="BC287">TRANSPOSE(_xlfn._xlws.FILTER(cvm[内存(G)],(cvm[地域]=AZ287)*(cvm[机型]=BA287)*(cvm[CPU(核)]=BB287)))</f>
        <v>512</v>
      </c>
    </row>
    <row r="288" spans="1:56">
      <c r="A288" t="s">
        <v>1600</v>
      </c>
      <c r="B288" t="s">
        <v>1726</v>
      </c>
      <c r="C288">
        <v>4</v>
      </c>
      <c r="D288">
        <v>16</v>
      </c>
      <c r="E288" t="s">
        <v>1631</v>
      </c>
      <c r="F288">
        <v>564</v>
      </c>
      <c r="G288">
        <v>1</v>
      </c>
      <c r="H288" t="s">
        <v>2020</v>
      </c>
      <c r="J288" t="s">
        <v>1688</v>
      </c>
      <c r="K288" t="s">
        <v>2016</v>
      </c>
      <c r="L288" t="str">
        <f t="shared" si="8"/>
        <v>cvm!$U$301#</v>
      </c>
      <c r="N288" t="s">
        <v>1672</v>
      </c>
      <c r="O288" t="s">
        <v>1685</v>
      </c>
      <c r="P288">
        <v>4</v>
      </c>
      <c r="Q288" t="str">
        <f t="shared" si="9"/>
        <v>cvm!$BC$300#</v>
      </c>
      <c r="S288" t="str">
        <v>广州</v>
      </c>
      <c r="T288" t="str">
        <v>GPU推理型 GI3X</v>
      </c>
      <c r="U288" cm="1">
        <f t="array" ref="U288:W288">TRANSPOSE(_xlfn.UNIQUE(_xlfn._xlws.FILTER(cvm[CPU(核)],(cvm[地域]=S288)*(cvm[机型]=T288))))</f>
        <v>32</v>
      </c>
      <c r="V288">
        <v>90</v>
      </c>
      <c r="W288">
        <v>180</v>
      </c>
      <c r="AZ288" t="str">
        <v>孟买</v>
      </c>
      <c r="BA288" t="str">
        <v>内存型 M3</v>
      </c>
      <c r="BB288">
        <v>80</v>
      </c>
      <c r="BC288" cm="1">
        <f t="array" ref="BC288">TRANSPOSE(_xlfn._xlws.FILTER(cvm[内存(G)],(cvm[地域]=AZ288)*(cvm[机型]=BA288)*(cvm[CPU(核)]=BB288)))</f>
        <v>700</v>
      </c>
    </row>
    <row r="289" spans="1:56">
      <c r="A289" t="s">
        <v>1600</v>
      </c>
      <c r="B289" t="s">
        <v>1726</v>
      </c>
      <c r="C289">
        <v>8</v>
      </c>
      <c r="D289">
        <v>16</v>
      </c>
      <c r="E289" t="s">
        <v>1634</v>
      </c>
      <c r="F289">
        <v>752</v>
      </c>
      <c r="G289">
        <v>1</v>
      </c>
      <c r="H289" t="s">
        <v>2021</v>
      </c>
      <c r="J289" t="s">
        <v>1646</v>
      </c>
      <c r="K289" t="s">
        <v>2016</v>
      </c>
      <c r="L289" t="str">
        <f t="shared" si="8"/>
        <v>cvm!$U$302#</v>
      </c>
      <c r="N289" t="s">
        <v>1672</v>
      </c>
      <c r="O289" t="s">
        <v>1685</v>
      </c>
      <c r="P289">
        <v>8</v>
      </c>
      <c r="Q289" t="str">
        <f t="shared" si="9"/>
        <v>cvm!$BC$301#</v>
      </c>
      <c r="S289" t="str">
        <v>上海</v>
      </c>
      <c r="T289" t="str">
        <v>GPU推理型 GI3X</v>
      </c>
      <c r="U289" cm="1">
        <f t="array" ref="U289:W289">TRANSPOSE(_xlfn.UNIQUE(_xlfn._xlws.FILTER(cvm[CPU(核)],(cvm[地域]=S289)*(cvm[机型]=T289))))</f>
        <v>32</v>
      </c>
      <c r="V289">
        <v>90</v>
      </c>
      <c r="W289">
        <v>180</v>
      </c>
      <c r="AZ289" t="str">
        <v>首尔</v>
      </c>
      <c r="BA289" t="str">
        <v>内存型 M3</v>
      </c>
      <c r="BB289">
        <v>1</v>
      </c>
      <c r="BC289" cm="1">
        <f t="array" ref="BC289">TRANSPOSE(_xlfn._xlws.FILTER(cvm[内存(G)],(cvm[地域]=AZ289)*(cvm[机型]=BA289)*(cvm[CPU(核)]=BB289)))</f>
        <v>8</v>
      </c>
    </row>
    <row r="290" spans="1:56">
      <c r="A290" t="s">
        <v>1600</v>
      </c>
      <c r="B290" t="s">
        <v>1726</v>
      </c>
      <c r="C290">
        <v>8</v>
      </c>
      <c r="D290">
        <v>32</v>
      </c>
      <c r="E290" t="s">
        <v>1636</v>
      </c>
      <c r="F290">
        <v>1128</v>
      </c>
      <c r="G290">
        <v>1</v>
      </c>
      <c r="H290" t="s">
        <v>2022</v>
      </c>
      <c r="J290" t="s">
        <v>1672</v>
      </c>
      <c r="K290" t="s">
        <v>2016</v>
      </c>
      <c r="L290" t="str">
        <f t="shared" si="8"/>
        <v>cvm!$U$303#</v>
      </c>
      <c r="N290" t="s">
        <v>1672</v>
      </c>
      <c r="O290" t="s">
        <v>1685</v>
      </c>
      <c r="P290">
        <v>12</v>
      </c>
      <c r="Q290" t="str">
        <f t="shared" si="9"/>
        <v>cvm!$BC$302#</v>
      </c>
      <c r="S290" t="str">
        <v>南京</v>
      </c>
      <c r="T290" t="str">
        <v>GPU推理型 GI3X</v>
      </c>
      <c r="U290" cm="1">
        <f t="array" ref="U290:W290">TRANSPOSE(_xlfn.UNIQUE(_xlfn._xlws.FILTER(cvm[CPU(核)],(cvm[地域]=S290)*(cvm[机型]=T290))))</f>
        <v>32</v>
      </c>
      <c r="V290">
        <v>90</v>
      </c>
      <c r="W290">
        <v>180</v>
      </c>
      <c r="AZ290" t="str">
        <v>首尔</v>
      </c>
      <c r="BA290" t="str">
        <v>内存型 M3</v>
      </c>
      <c r="BB290">
        <v>2</v>
      </c>
      <c r="BC290" cm="1">
        <f t="array" ref="BC290">TRANSPOSE(_xlfn._xlws.FILTER(cvm[内存(G)],(cvm[地域]=AZ290)*(cvm[机型]=BA290)*(cvm[CPU(核)]=BB290)))</f>
        <v>16</v>
      </c>
    </row>
    <row r="291" spans="1:56">
      <c r="A291" t="s">
        <v>1600</v>
      </c>
      <c r="B291" t="s">
        <v>1726</v>
      </c>
      <c r="C291">
        <v>16</v>
      </c>
      <c r="D291">
        <v>32</v>
      </c>
      <c r="E291" t="s">
        <v>1639</v>
      </c>
      <c r="F291">
        <v>1504</v>
      </c>
      <c r="G291">
        <v>1</v>
      </c>
      <c r="H291" t="s">
        <v>2023</v>
      </c>
      <c r="J291" t="s">
        <v>1600</v>
      </c>
      <c r="K291" t="s">
        <v>2024</v>
      </c>
      <c r="L291" t="str">
        <f t="shared" si="8"/>
        <v>cvm!$U$304#</v>
      </c>
      <c r="N291" t="s">
        <v>1672</v>
      </c>
      <c r="O291" t="s">
        <v>1685</v>
      </c>
      <c r="P291">
        <v>16</v>
      </c>
      <c r="Q291" t="str">
        <f t="shared" si="9"/>
        <v>cvm!$BC$303#</v>
      </c>
      <c r="S291" t="str">
        <v>北京</v>
      </c>
      <c r="T291" t="str">
        <v>GPU推理型 GI3X</v>
      </c>
      <c r="U291" cm="1">
        <f t="array" ref="U291:W291">TRANSPOSE(_xlfn.UNIQUE(_xlfn._xlws.FILTER(cvm[CPU(核)],(cvm[地域]=S291)*(cvm[机型]=T291))))</f>
        <v>32</v>
      </c>
      <c r="V291">
        <v>90</v>
      </c>
      <c r="W291">
        <v>180</v>
      </c>
      <c r="AZ291" t="str">
        <v>首尔</v>
      </c>
      <c r="BA291" t="str">
        <v>内存型 M3</v>
      </c>
      <c r="BB291">
        <v>4</v>
      </c>
      <c r="BC291" cm="1">
        <f t="array" ref="BC291">TRANSPOSE(_xlfn._xlws.FILTER(cvm[内存(G)],(cvm[地域]=AZ291)*(cvm[机型]=BA291)*(cvm[CPU(核)]=BB291)))</f>
        <v>32</v>
      </c>
    </row>
    <row r="292" spans="1:56">
      <c r="A292" t="s">
        <v>1600</v>
      </c>
      <c r="B292" t="s">
        <v>1726</v>
      </c>
      <c r="C292">
        <v>16</v>
      </c>
      <c r="D292">
        <v>64</v>
      </c>
      <c r="E292" t="s">
        <v>1641</v>
      </c>
      <c r="F292">
        <v>2256</v>
      </c>
      <c r="G292">
        <v>1</v>
      </c>
      <c r="H292" t="s">
        <v>2025</v>
      </c>
      <c r="J292" t="s">
        <v>73</v>
      </c>
      <c r="K292" t="s">
        <v>2024</v>
      </c>
      <c r="L292" t="str">
        <f t="shared" si="8"/>
        <v>cvm!$U$305#</v>
      </c>
      <c r="N292" t="s">
        <v>1672</v>
      </c>
      <c r="O292" t="s">
        <v>1685</v>
      </c>
      <c r="P292">
        <v>24</v>
      </c>
      <c r="Q292" t="str">
        <f t="shared" si="9"/>
        <v>cvm!$BC$304#</v>
      </c>
      <c r="S292" t="str">
        <v>成都</v>
      </c>
      <c r="T292" t="str">
        <v>GPU推理型 GI3X</v>
      </c>
      <c r="U292" cm="1">
        <f t="array" ref="U292:W292">TRANSPOSE(_xlfn.UNIQUE(_xlfn._xlws.FILTER(cvm[CPU(核)],(cvm[地域]=S292)*(cvm[机型]=T292))))</f>
        <v>32</v>
      </c>
      <c r="V292">
        <v>90</v>
      </c>
      <c r="W292">
        <v>180</v>
      </c>
      <c r="AZ292" t="str">
        <v>首尔</v>
      </c>
      <c r="BA292" t="str">
        <v>内存型 M3</v>
      </c>
      <c r="BB292">
        <v>8</v>
      </c>
      <c r="BC292" cm="1">
        <f t="array" ref="BC292">TRANSPOSE(_xlfn._xlws.FILTER(cvm[内存(G)],(cvm[地域]=AZ292)*(cvm[机型]=BA292)*(cvm[CPU(核)]=BB292)))</f>
        <v>64</v>
      </c>
    </row>
    <row r="293" spans="1:56">
      <c r="A293" t="s">
        <v>1600</v>
      </c>
      <c r="B293" t="s">
        <v>1726</v>
      </c>
      <c r="C293">
        <v>32</v>
      </c>
      <c r="D293">
        <v>128</v>
      </c>
      <c r="E293" t="s">
        <v>1650</v>
      </c>
      <c r="F293">
        <v>4512</v>
      </c>
      <c r="G293">
        <v>1</v>
      </c>
      <c r="H293" t="s">
        <v>2026</v>
      </c>
      <c r="J293" t="s">
        <v>1638</v>
      </c>
      <c r="K293" t="s">
        <v>2024</v>
      </c>
      <c r="L293" t="str">
        <f t="shared" si="8"/>
        <v>cvm!$U$306#</v>
      </c>
      <c r="N293" t="s">
        <v>1672</v>
      </c>
      <c r="O293" t="s">
        <v>1685</v>
      </c>
      <c r="P293">
        <v>32</v>
      </c>
      <c r="Q293" t="str">
        <f t="shared" si="9"/>
        <v>cvm!$BC$305#</v>
      </c>
      <c r="S293" t="str">
        <v>重庆</v>
      </c>
      <c r="T293" t="str">
        <v>GPU推理型 GI3X</v>
      </c>
      <c r="U293" cm="1">
        <f t="array" ref="U293:W293">TRANSPOSE(_xlfn.UNIQUE(_xlfn._xlws.FILTER(cvm[CPU(核)],(cvm[地域]=S293)*(cvm[机型]=T293))))</f>
        <v>32</v>
      </c>
      <c r="V293">
        <v>90</v>
      </c>
      <c r="W293">
        <v>180</v>
      </c>
      <c r="AZ293" t="str">
        <v>首尔</v>
      </c>
      <c r="BA293" t="str">
        <v>内存型 M3</v>
      </c>
      <c r="BB293">
        <v>12</v>
      </c>
      <c r="BC293" cm="1">
        <f t="array" ref="BC293:BD293">TRANSPOSE(_xlfn._xlws.FILTER(cvm[内存(G)],(cvm[地域]=AZ293)*(cvm[机型]=BA293)*(cvm[CPU(核)]=BB293)))</f>
        <v>96</v>
      </c>
      <c r="BD293">
        <v>144</v>
      </c>
    </row>
    <row r="294" spans="1:56">
      <c r="A294" t="s">
        <v>1600</v>
      </c>
      <c r="B294" t="s">
        <v>1726</v>
      </c>
      <c r="C294">
        <v>46</v>
      </c>
      <c r="D294">
        <v>216</v>
      </c>
      <c r="E294" t="s">
        <v>2027</v>
      </c>
      <c r="F294">
        <v>7238</v>
      </c>
      <c r="G294">
        <v>1</v>
      </c>
      <c r="H294" t="s">
        <v>2028</v>
      </c>
      <c r="J294" t="s">
        <v>1603</v>
      </c>
      <c r="K294" t="s">
        <v>2024</v>
      </c>
      <c r="L294" t="str">
        <f t="shared" si="8"/>
        <v>cvm!$U$307#</v>
      </c>
      <c r="N294" t="s">
        <v>1674</v>
      </c>
      <c r="O294" t="s">
        <v>1685</v>
      </c>
      <c r="P294">
        <v>1</v>
      </c>
      <c r="Q294" t="str">
        <f t="shared" si="9"/>
        <v>cvm!$BC$306#</v>
      </c>
      <c r="S294" t="str">
        <v>广州</v>
      </c>
      <c r="T294" t="str">
        <v>GPU计算型 GT4</v>
      </c>
      <c r="U294" cm="1">
        <f t="array" ref="U294:X294">TRANSPOSE(_xlfn.UNIQUE(_xlfn._xlws.FILTER(cvm[CPU(核)],(cvm[地域]=S294)*(cvm[机型]=T294))))</f>
        <v>16</v>
      </c>
      <c r="V294">
        <v>32</v>
      </c>
      <c r="W294">
        <v>82</v>
      </c>
      <c r="X294">
        <v>164</v>
      </c>
      <c r="AZ294" t="str">
        <v>首尔</v>
      </c>
      <c r="BA294" t="str">
        <v>内存型 M3</v>
      </c>
      <c r="BB294">
        <v>16</v>
      </c>
      <c r="BC294" cm="1">
        <f t="array" ref="BC294:BD294">TRANSPOSE(_xlfn._xlws.FILTER(cvm[内存(G)],(cvm[地域]=AZ294)*(cvm[机型]=BA294)*(cvm[CPU(核)]=BB294)))</f>
        <v>128</v>
      </c>
      <c r="BD294">
        <v>192</v>
      </c>
    </row>
    <row r="295" spans="1:56">
      <c r="A295" t="s">
        <v>1600</v>
      </c>
      <c r="B295" t="s">
        <v>1726</v>
      </c>
      <c r="C295">
        <v>64</v>
      </c>
      <c r="D295">
        <v>256</v>
      </c>
      <c r="E295" t="s">
        <v>1664</v>
      </c>
      <c r="F295">
        <v>9024</v>
      </c>
      <c r="G295">
        <v>1</v>
      </c>
      <c r="H295" t="s">
        <v>2029</v>
      </c>
      <c r="J295" t="s">
        <v>1643</v>
      </c>
      <c r="K295" t="s">
        <v>2024</v>
      </c>
      <c r="L295" t="str">
        <f t="shared" si="8"/>
        <v>cvm!$U$308#</v>
      </c>
      <c r="N295" t="s">
        <v>1674</v>
      </c>
      <c r="O295" t="s">
        <v>1685</v>
      </c>
      <c r="P295">
        <v>2</v>
      </c>
      <c r="Q295" t="str">
        <f t="shared" si="9"/>
        <v>cvm!$BC$307#</v>
      </c>
      <c r="S295" t="str">
        <v>上海</v>
      </c>
      <c r="T295" t="str">
        <v>GPU计算型 GT4</v>
      </c>
      <c r="U295" cm="1">
        <f t="array" ref="U295:X295">TRANSPOSE(_xlfn.UNIQUE(_xlfn._xlws.FILTER(cvm[CPU(核)],(cvm[地域]=S295)*(cvm[机型]=T295))))</f>
        <v>16</v>
      </c>
      <c r="V295">
        <v>32</v>
      </c>
      <c r="W295">
        <v>82</v>
      </c>
      <c r="X295">
        <v>164</v>
      </c>
      <c r="AZ295" t="str">
        <v>首尔</v>
      </c>
      <c r="BA295" t="str">
        <v>内存型 M3</v>
      </c>
      <c r="BB295">
        <v>32</v>
      </c>
      <c r="BC295" cm="1">
        <f t="array" ref="BC295:BD295">TRANSPOSE(_xlfn._xlws.FILTER(cvm[内存(G)],(cvm[地域]=AZ295)*(cvm[机型]=BA295)*(cvm[CPU(核)]=BB295)))</f>
        <v>256</v>
      </c>
      <c r="BD295">
        <v>384</v>
      </c>
    </row>
    <row r="296" spans="1:56">
      <c r="A296" t="s">
        <v>1600</v>
      </c>
      <c r="B296" t="s">
        <v>1726</v>
      </c>
      <c r="C296">
        <v>80</v>
      </c>
      <c r="D296">
        <v>320</v>
      </c>
      <c r="E296" t="s">
        <v>1760</v>
      </c>
      <c r="F296">
        <v>11280</v>
      </c>
      <c r="G296">
        <v>1</v>
      </c>
      <c r="H296" t="s">
        <v>2030</v>
      </c>
      <c r="J296" t="s">
        <v>1688</v>
      </c>
      <c r="K296" t="s">
        <v>2024</v>
      </c>
      <c r="L296" t="str">
        <f t="shared" si="8"/>
        <v>cvm!$U$309#</v>
      </c>
      <c r="N296" t="s">
        <v>1674</v>
      </c>
      <c r="O296" t="s">
        <v>1685</v>
      </c>
      <c r="P296">
        <v>4</v>
      </c>
      <c r="Q296" t="str">
        <f t="shared" si="9"/>
        <v>cvm!$BC$308#</v>
      </c>
      <c r="S296" t="str">
        <v>北京</v>
      </c>
      <c r="T296" t="str">
        <v>GPU计算型 GT4</v>
      </c>
      <c r="U296" cm="1">
        <f t="array" ref="U296:X296">TRANSPOSE(_xlfn.UNIQUE(_xlfn._xlws.FILTER(cvm[CPU(核)],(cvm[地域]=S296)*(cvm[机型]=T296))))</f>
        <v>16</v>
      </c>
      <c r="V296">
        <v>32</v>
      </c>
      <c r="W296">
        <v>82</v>
      </c>
      <c r="X296">
        <v>164</v>
      </c>
      <c r="AZ296" t="str">
        <v>首尔</v>
      </c>
      <c r="BA296" t="str">
        <v>内存型 M3</v>
      </c>
      <c r="BB296">
        <v>64</v>
      </c>
      <c r="BC296" cm="1">
        <f t="array" ref="BC296">TRANSPOSE(_xlfn._xlws.FILTER(cvm[内存(G)],(cvm[地域]=AZ296)*(cvm[机型]=BA296)*(cvm[CPU(核)]=BB296)))</f>
        <v>512</v>
      </c>
    </row>
    <row r="297" spans="1:56">
      <c r="A297" t="s">
        <v>1600</v>
      </c>
      <c r="B297" t="s">
        <v>1726</v>
      </c>
      <c r="C297">
        <v>92</v>
      </c>
      <c r="D297">
        <v>432</v>
      </c>
      <c r="E297" t="s">
        <v>2031</v>
      </c>
      <c r="F297">
        <v>14476</v>
      </c>
      <c r="G297">
        <v>1</v>
      </c>
      <c r="H297" t="s">
        <v>2032</v>
      </c>
      <c r="J297" t="s">
        <v>1646</v>
      </c>
      <c r="K297" t="s">
        <v>2024</v>
      </c>
      <c r="L297" t="str">
        <f t="shared" si="8"/>
        <v>cvm!$U$310#</v>
      </c>
      <c r="N297" t="s">
        <v>1674</v>
      </c>
      <c r="O297" t="s">
        <v>1685</v>
      </c>
      <c r="P297">
        <v>8</v>
      </c>
      <c r="Q297" t="str">
        <f t="shared" si="9"/>
        <v>cvm!$BC$309#</v>
      </c>
      <c r="S297" t="str">
        <v>广州</v>
      </c>
      <c r="T297" t="str">
        <v>GPU计算型 GN8</v>
      </c>
      <c r="U297" cm="1">
        <f t="array" ref="U297:X297">TRANSPOSE(_xlfn.UNIQUE(_xlfn._xlws.FILTER(cvm[CPU(核)],(cvm[地域]=S297)*(cvm[机型]=T297))))</f>
        <v>6</v>
      </c>
      <c r="V297">
        <v>14</v>
      </c>
      <c r="W297">
        <v>28</v>
      </c>
      <c r="X297">
        <v>56</v>
      </c>
      <c r="AZ297" t="str">
        <v>首尔</v>
      </c>
      <c r="BA297" t="str">
        <v>内存型 M3</v>
      </c>
      <c r="BB297">
        <v>80</v>
      </c>
      <c r="BC297" cm="1">
        <f t="array" ref="BC297">TRANSPOSE(_xlfn._xlws.FILTER(cvm[内存(G)],(cvm[地域]=AZ297)*(cvm[机型]=BA297)*(cvm[CPU(核)]=BB297)))</f>
        <v>700</v>
      </c>
    </row>
    <row r="298" spans="1:56">
      <c r="A298" t="s">
        <v>1600</v>
      </c>
      <c r="B298" t="s">
        <v>1729</v>
      </c>
      <c r="C298">
        <v>4</v>
      </c>
      <c r="D298">
        <v>8</v>
      </c>
      <c r="E298" t="s">
        <v>1629</v>
      </c>
      <c r="F298">
        <v>400</v>
      </c>
      <c r="G298">
        <v>1</v>
      </c>
      <c r="H298" t="s">
        <v>2033</v>
      </c>
      <c r="J298" t="s">
        <v>1652</v>
      </c>
      <c r="K298" t="s">
        <v>2024</v>
      </c>
      <c r="L298" t="str">
        <f t="shared" si="8"/>
        <v>cvm!$U$311#</v>
      </c>
      <c r="N298" t="s">
        <v>1674</v>
      </c>
      <c r="O298" t="s">
        <v>1685</v>
      </c>
      <c r="P298">
        <v>12</v>
      </c>
      <c r="Q298" t="str">
        <f t="shared" si="9"/>
        <v>cvm!$BC$310#</v>
      </c>
      <c r="S298" t="str">
        <v>上海</v>
      </c>
      <c r="T298" t="str">
        <v>GPU计算型 GN8</v>
      </c>
      <c r="U298" cm="1">
        <f t="array" ref="U298:X298">TRANSPOSE(_xlfn.UNIQUE(_xlfn._xlws.FILTER(cvm[CPU(核)],(cvm[地域]=S298)*(cvm[机型]=T298))))</f>
        <v>6</v>
      </c>
      <c r="V298">
        <v>14</v>
      </c>
      <c r="W298">
        <v>28</v>
      </c>
      <c r="X298">
        <v>56</v>
      </c>
      <c r="AZ298" t="str">
        <v>硅谷</v>
      </c>
      <c r="BA298" t="str">
        <v>内存型 M3</v>
      </c>
      <c r="BB298">
        <v>1</v>
      </c>
      <c r="BC298" cm="1">
        <f t="array" ref="BC298">TRANSPOSE(_xlfn._xlws.FILTER(cvm[内存(G)],(cvm[地域]=AZ298)*(cvm[机型]=BA298)*(cvm[CPU(核)]=BB298)))</f>
        <v>8</v>
      </c>
    </row>
    <row r="299" spans="1:56">
      <c r="A299" t="s">
        <v>1600</v>
      </c>
      <c r="B299" t="s">
        <v>1729</v>
      </c>
      <c r="C299">
        <v>4</v>
      </c>
      <c r="D299">
        <v>16</v>
      </c>
      <c r="E299" t="s">
        <v>1631</v>
      </c>
      <c r="F299">
        <v>600</v>
      </c>
      <c r="G299">
        <v>1</v>
      </c>
      <c r="H299" t="s">
        <v>2034</v>
      </c>
      <c r="J299" t="s">
        <v>1657</v>
      </c>
      <c r="K299" t="s">
        <v>2024</v>
      </c>
      <c r="L299" t="str">
        <f t="shared" si="8"/>
        <v>cvm!$U$312#</v>
      </c>
      <c r="N299" t="s">
        <v>1674</v>
      </c>
      <c r="O299" t="s">
        <v>1685</v>
      </c>
      <c r="P299">
        <v>16</v>
      </c>
      <c r="Q299" t="str">
        <f t="shared" si="9"/>
        <v>cvm!$BC$311#</v>
      </c>
      <c r="S299" t="str">
        <v>北京</v>
      </c>
      <c r="T299" t="str">
        <v>GPU计算型 GN8</v>
      </c>
      <c r="U299" cm="1">
        <f t="array" ref="U299:X299">TRANSPOSE(_xlfn.UNIQUE(_xlfn._xlws.FILTER(cvm[CPU(核)],(cvm[地域]=S299)*(cvm[机型]=T299))))</f>
        <v>6</v>
      </c>
      <c r="V299">
        <v>14</v>
      </c>
      <c r="W299">
        <v>28</v>
      </c>
      <c r="X299">
        <v>56</v>
      </c>
      <c r="AZ299" t="str">
        <v>硅谷</v>
      </c>
      <c r="BA299" t="str">
        <v>内存型 M3</v>
      </c>
      <c r="BB299">
        <v>2</v>
      </c>
      <c r="BC299" cm="1">
        <f t="array" ref="BC299">TRANSPOSE(_xlfn._xlws.FILTER(cvm[内存(G)],(cvm[地域]=AZ299)*(cvm[机型]=BA299)*(cvm[CPU(核)]=BB299)))</f>
        <v>16</v>
      </c>
    </row>
    <row r="300" spans="1:56">
      <c r="A300" t="s">
        <v>1600</v>
      </c>
      <c r="B300" t="s">
        <v>1729</v>
      </c>
      <c r="C300">
        <v>8</v>
      </c>
      <c r="D300">
        <v>16</v>
      </c>
      <c r="E300" t="s">
        <v>1634</v>
      </c>
      <c r="F300">
        <v>800</v>
      </c>
      <c r="G300">
        <v>1</v>
      </c>
      <c r="H300" t="s">
        <v>2035</v>
      </c>
      <c r="J300" t="s">
        <v>1663</v>
      </c>
      <c r="K300" t="s">
        <v>2024</v>
      </c>
      <c r="L300" t="str">
        <f t="shared" si="8"/>
        <v>cvm!$U$313#</v>
      </c>
      <c r="N300" t="s">
        <v>1674</v>
      </c>
      <c r="O300" t="s">
        <v>1685</v>
      </c>
      <c r="P300">
        <v>32</v>
      </c>
      <c r="Q300" t="str">
        <f t="shared" si="9"/>
        <v>cvm!$BC$312#</v>
      </c>
      <c r="S300" t="str">
        <v>成都</v>
      </c>
      <c r="T300" t="str">
        <v>GPU计算型 GN8</v>
      </c>
      <c r="U300" cm="1">
        <f t="array" ref="U300:X300">TRANSPOSE(_xlfn.UNIQUE(_xlfn._xlws.FILTER(cvm[CPU(核)],(cvm[地域]=S300)*(cvm[机型]=T300))))</f>
        <v>6</v>
      </c>
      <c r="V300">
        <v>14</v>
      </c>
      <c r="W300">
        <v>28</v>
      </c>
      <c r="X300">
        <v>56</v>
      </c>
      <c r="AZ300" t="str">
        <v>硅谷</v>
      </c>
      <c r="BA300" t="str">
        <v>内存型 M3</v>
      </c>
      <c r="BB300">
        <v>4</v>
      </c>
      <c r="BC300" cm="1">
        <f t="array" ref="BC300">TRANSPOSE(_xlfn._xlws.FILTER(cvm[内存(G)],(cvm[地域]=AZ300)*(cvm[机型]=BA300)*(cvm[CPU(核)]=BB300)))</f>
        <v>32</v>
      </c>
    </row>
    <row r="301" spans="1:56">
      <c r="A301" t="s">
        <v>1600</v>
      </c>
      <c r="B301" t="s">
        <v>1729</v>
      </c>
      <c r="C301">
        <v>8</v>
      </c>
      <c r="D301">
        <v>32</v>
      </c>
      <c r="E301" t="s">
        <v>1636</v>
      </c>
      <c r="F301">
        <v>1200</v>
      </c>
      <c r="G301">
        <v>1</v>
      </c>
      <c r="H301" t="s">
        <v>2036</v>
      </c>
      <c r="J301" t="s">
        <v>1666</v>
      </c>
      <c r="K301" t="s">
        <v>2024</v>
      </c>
      <c r="L301" t="str">
        <f t="shared" si="8"/>
        <v>cvm!$U$314#</v>
      </c>
      <c r="N301" t="s">
        <v>1674</v>
      </c>
      <c r="O301" t="s">
        <v>1685</v>
      </c>
      <c r="P301">
        <v>64</v>
      </c>
      <c r="Q301" t="str">
        <f t="shared" si="9"/>
        <v>cvm!$BC$313#</v>
      </c>
      <c r="S301" t="str">
        <v>重庆</v>
      </c>
      <c r="T301" t="str">
        <v>GPU计算型 GN8</v>
      </c>
      <c r="U301" cm="1">
        <f t="array" ref="U301:X301">TRANSPOSE(_xlfn.UNIQUE(_xlfn._xlws.FILTER(cvm[CPU(核)],(cvm[地域]=S301)*(cvm[机型]=T301))))</f>
        <v>6</v>
      </c>
      <c r="V301">
        <v>14</v>
      </c>
      <c r="W301">
        <v>28</v>
      </c>
      <c r="X301">
        <v>56</v>
      </c>
      <c r="AZ301" t="str">
        <v>硅谷</v>
      </c>
      <c r="BA301" t="str">
        <v>内存型 M3</v>
      </c>
      <c r="BB301">
        <v>8</v>
      </c>
      <c r="BC301" cm="1">
        <f t="array" ref="BC301">TRANSPOSE(_xlfn._xlws.FILTER(cvm[内存(G)],(cvm[地域]=AZ301)*(cvm[机型]=BA301)*(cvm[CPU(核)]=BB301)))</f>
        <v>64</v>
      </c>
    </row>
    <row r="302" spans="1:56">
      <c r="A302" t="s">
        <v>1600</v>
      </c>
      <c r="B302" t="s">
        <v>1729</v>
      </c>
      <c r="C302">
        <v>16</v>
      </c>
      <c r="D302">
        <v>32</v>
      </c>
      <c r="E302" t="s">
        <v>1639</v>
      </c>
      <c r="F302">
        <v>1600</v>
      </c>
      <c r="G302">
        <v>1</v>
      </c>
      <c r="H302" t="s">
        <v>2037</v>
      </c>
      <c r="J302" t="s">
        <v>1669</v>
      </c>
      <c r="K302" t="s">
        <v>2024</v>
      </c>
      <c r="L302" t="str">
        <f t="shared" si="8"/>
        <v>cvm!$U$315#</v>
      </c>
      <c r="N302" t="s">
        <v>1697</v>
      </c>
      <c r="O302" t="s">
        <v>1685</v>
      </c>
      <c r="P302">
        <v>1</v>
      </c>
      <c r="Q302" t="str">
        <f t="shared" si="9"/>
        <v>cvm!$BC$314#</v>
      </c>
      <c r="S302" t="str">
        <v>中国香港</v>
      </c>
      <c r="T302" t="str">
        <v>GPU计算型 GN8</v>
      </c>
      <c r="U302" cm="1">
        <f t="array" ref="U302:X302">TRANSPOSE(_xlfn.UNIQUE(_xlfn._xlws.FILTER(cvm[CPU(核)],(cvm[地域]=S302)*(cvm[机型]=T302))))</f>
        <v>6</v>
      </c>
      <c r="V302">
        <v>14</v>
      </c>
      <c r="W302">
        <v>28</v>
      </c>
      <c r="X302">
        <v>56</v>
      </c>
      <c r="AZ302" t="str">
        <v>硅谷</v>
      </c>
      <c r="BA302" t="str">
        <v>内存型 M3</v>
      </c>
      <c r="BB302">
        <v>12</v>
      </c>
      <c r="BC302" cm="1">
        <f t="array" ref="BC302:BD302">TRANSPOSE(_xlfn._xlws.FILTER(cvm[内存(G)],(cvm[地域]=AZ302)*(cvm[机型]=BA302)*(cvm[CPU(核)]=BB302)))</f>
        <v>96</v>
      </c>
      <c r="BD302">
        <v>144</v>
      </c>
    </row>
    <row r="303" spans="1:56">
      <c r="A303" t="s">
        <v>1600</v>
      </c>
      <c r="B303" t="s">
        <v>1729</v>
      </c>
      <c r="C303">
        <v>16</v>
      </c>
      <c r="D303">
        <v>64</v>
      </c>
      <c r="E303" t="s">
        <v>1641</v>
      </c>
      <c r="F303">
        <v>2400</v>
      </c>
      <c r="G303">
        <v>1</v>
      </c>
      <c r="H303" t="s">
        <v>2038</v>
      </c>
      <c r="J303" t="s">
        <v>1672</v>
      </c>
      <c r="K303" t="s">
        <v>2024</v>
      </c>
      <c r="L303" t="str">
        <f t="shared" si="8"/>
        <v>cvm!$U$316#</v>
      </c>
      <c r="N303" t="s">
        <v>1697</v>
      </c>
      <c r="O303" t="s">
        <v>1685</v>
      </c>
      <c r="P303">
        <v>2</v>
      </c>
      <c r="Q303" t="str">
        <f t="shared" si="9"/>
        <v>cvm!$BC$315#</v>
      </c>
      <c r="S303" t="str">
        <v>硅谷</v>
      </c>
      <c r="T303" t="str">
        <v>GPU计算型 GN8</v>
      </c>
      <c r="U303" cm="1">
        <f t="array" ref="U303:X303">TRANSPOSE(_xlfn.UNIQUE(_xlfn._xlws.FILTER(cvm[CPU(核)],(cvm[地域]=S303)*(cvm[机型]=T303))))</f>
        <v>6</v>
      </c>
      <c r="V303">
        <v>14</v>
      </c>
      <c r="W303">
        <v>28</v>
      </c>
      <c r="X303">
        <v>56</v>
      </c>
      <c r="AZ303" t="str">
        <v>硅谷</v>
      </c>
      <c r="BA303" t="str">
        <v>内存型 M3</v>
      </c>
      <c r="BB303">
        <v>16</v>
      </c>
      <c r="BC303" cm="1">
        <f t="array" ref="BC303:BD303">TRANSPOSE(_xlfn._xlws.FILTER(cvm[内存(G)],(cvm[地域]=AZ303)*(cvm[机型]=BA303)*(cvm[CPU(核)]=BB303)))</f>
        <v>128</v>
      </c>
      <c r="BD303">
        <v>192</v>
      </c>
    </row>
    <row r="304" spans="1:56">
      <c r="A304" t="s">
        <v>1600</v>
      </c>
      <c r="B304" t="s">
        <v>1729</v>
      </c>
      <c r="C304">
        <v>32</v>
      </c>
      <c r="D304">
        <v>64</v>
      </c>
      <c r="E304" t="s">
        <v>1644</v>
      </c>
      <c r="F304">
        <v>3200</v>
      </c>
      <c r="G304">
        <v>1</v>
      </c>
      <c r="H304" t="s">
        <v>2039</v>
      </c>
      <c r="J304" t="s">
        <v>1674</v>
      </c>
      <c r="K304" t="s">
        <v>2024</v>
      </c>
      <c r="L304" t="str">
        <f t="shared" si="8"/>
        <v>cvm!$U$317#</v>
      </c>
      <c r="N304" t="s">
        <v>1697</v>
      </c>
      <c r="O304" t="s">
        <v>1685</v>
      </c>
      <c r="P304">
        <v>4</v>
      </c>
      <c r="Q304" t="str">
        <f t="shared" si="9"/>
        <v>cvm!$BC$316#</v>
      </c>
      <c r="S304" t="str">
        <v>广州</v>
      </c>
      <c r="T304" t="str">
        <v>GPU计算型 GN7</v>
      </c>
      <c r="U304" cm="1">
        <f t="array" ref="U304:AA304">TRANSPOSE(_xlfn.UNIQUE(_xlfn._xlws.FILTER(cvm[CPU(核)],(cvm[地域]=S304)*(cvm[机型]=T304))))</f>
        <v>4</v>
      </c>
      <c r="V304">
        <v>8</v>
      </c>
      <c r="W304">
        <v>10</v>
      </c>
      <c r="X304">
        <v>20</v>
      </c>
      <c r="Y304">
        <v>32</v>
      </c>
      <c r="Z304">
        <v>40</v>
      </c>
      <c r="AA304">
        <v>80</v>
      </c>
      <c r="AZ304" t="str">
        <v>硅谷</v>
      </c>
      <c r="BA304" t="str">
        <v>内存型 M3</v>
      </c>
      <c r="BB304">
        <v>24</v>
      </c>
      <c r="BC304" cm="1">
        <f t="array" ref="BC304">TRANSPOSE(_xlfn._xlws.FILTER(cvm[内存(G)],(cvm[地域]=AZ304)*(cvm[机型]=BA304)*(cvm[CPU(核)]=BB304)))</f>
        <v>192</v>
      </c>
    </row>
    <row r="305" spans="1:56">
      <c r="A305" t="s">
        <v>1600</v>
      </c>
      <c r="B305" t="s">
        <v>1729</v>
      </c>
      <c r="C305">
        <v>32</v>
      </c>
      <c r="D305">
        <v>128</v>
      </c>
      <c r="E305" t="s">
        <v>1650</v>
      </c>
      <c r="F305">
        <v>4800</v>
      </c>
      <c r="G305">
        <v>1</v>
      </c>
      <c r="H305" t="s">
        <v>2040</v>
      </c>
      <c r="J305" t="s">
        <v>1676</v>
      </c>
      <c r="K305" t="s">
        <v>2024</v>
      </c>
      <c r="L305" t="str">
        <f t="shared" si="8"/>
        <v>cvm!$U$318#</v>
      </c>
      <c r="N305" t="s">
        <v>1697</v>
      </c>
      <c r="O305" t="s">
        <v>1685</v>
      </c>
      <c r="P305">
        <v>8</v>
      </c>
      <c r="Q305" t="str">
        <f t="shared" si="9"/>
        <v>cvm!$BC$317#</v>
      </c>
      <c r="S305" t="str">
        <v>上海</v>
      </c>
      <c r="T305" t="str">
        <v>GPU计算型 GN7</v>
      </c>
      <c r="U305" cm="1">
        <f t="array" ref="U305:AA305">TRANSPOSE(_xlfn.UNIQUE(_xlfn._xlws.FILTER(cvm[CPU(核)],(cvm[地域]=S305)*(cvm[机型]=T305))))</f>
        <v>4</v>
      </c>
      <c r="V305">
        <v>8</v>
      </c>
      <c r="W305">
        <v>10</v>
      </c>
      <c r="X305">
        <v>20</v>
      </c>
      <c r="Y305">
        <v>32</v>
      </c>
      <c r="Z305">
        <v>40</v>
      </c>
      <c r="AA305">
        <v>80</v>
      </c>
      <c r="AZ305" t="str">
        <v>硅谷</v>
      </c>
      <c r="BA305" t="str">
        <v>内存型 M3</v>
      </c>
      <c r="BB305">
        <v>32</v>
      </c>
      <c r="BC305" cm="1">
        <f t="array" ref="BC305">TRANSPOSE(_xlfn._xlws.FILTER(cvm[内存(G)],(cvm[地域]=AZ305)*(cvm[机型]=BA305)*(cvm[CPU(核)]=BB305)))</f>
        <v>256</v>
      </c>
    </row>
    <row r="306" spans="1:56">
      <c r="A306" t="s">
        <v>1600</v>
      </c>
      <c r="B306" t="s">
        <v>1729</v>
      </c>
      <c r="C306">
        <v>48</v>
      </c>
      <c r="D306">
        <v>96</v>
      </c>
      <c r="E306" t="s">
        <v>1655</v>
      </c>
      <c r="F306">
        <v>4800</v>
      </c>
      <c r="G306">
        <v>1</v>
      </c>
      <c r="H306" t="s">
        <v>2041</v>
      </c>
      <c r="J306" t="s">
        <v>1678</v>
      </c>
      <c r="K306" t="s">
        <v>2024</v>
      </c>
      <c r="L306" t="str">
        <f t="shared" si="8"/>
        <v>cvm!$U$319#</v>
      </c>
      <c r="N306" t="s">
        <v>1697</v>
      </c>
      <c r="O306" t="s">
        <v>1685</v>
      </c>
      <c r="P306">
        <v>12</v>
      </c>
      <c r="Q306" t="str">
        <f t="shared" si="9"/>
        <v>cvm!$BC$318#</v>
      </c>
      <c r="S306" t="str">
        <v>南京</v>
      </c>
      <c r="T306" t="str">
        <v>GPU计算型 GN7</v>
      </c>
      <c r="U306" cm="1">
        <f t="array" ref="U306:AA306">TRANSPOSE(_xlfn.UNIQUE(_xlfn._xlws.FILTER(cvm[CPU(核)],(cvm[地域]=S306)*(cvm[机型]=T306))))</f>
        <v>4</v>
      </c>
      <c r="V306">
        <v>8</v>
      </c>
      <c r="W306">
        <v>10</v>
      </c>
      <c r="X306">
        <v>20</v>
      </c>
      <c r="Y306">
        <v>32</v>
      </c>
      <c r="Z306">
        <v>40</v>
      </c>
      <c r="AA306">
        <v>80</v>
      </c>
      <c r="AZ306" t="str">
        <v>弗吉尼亚</v>
      </c>
      <c r="BA306" t="str">
        <v>内存型 M3</v>
      </c>
      <c r="BB306">
        <v>1</v>
      </c>
      <c r="BC306" cm="1">
        <f t="array" ref="BC306">TRANSPOSE(_xlfn._xlws.FILTER(cvm[内存(G)],(cvm[地域]=AZ306)*(cvm[机型]=BA306)*(cvm[CPU(核)]=BB306)))</f>
        <v>8</v>
      </c>
    </row>
    <row r="307" spans="1:56">
      <c r="A307" t="s">
        <v>1600</v>
      </c>
      <c r="B307" t="s">
        <v>1729</v>
      </c>
      <c r="C307">
        <v>48</v>
      </c>
      <c r="D307">
        <v>192</v>
      </c>
      <c r="E307" t="s">
        <v>1658</v>
      </c>
      <c r="F307">
        <v>7200</v>
      </c>
      <c r="G307">
        <v>1</v>
      </c>
      <c r="H307" t="s">
        <v>2042</v>
      </c>
      <c r="J307" t="s">
        <v>1600</v>
      </c>
      <c r="K307" t="s">
        <v>2043</v>
      </c>
      <c r="L307" t="str">
        <f t="shared" si="8"/>
        <v>cvm!$U$320#</v>
      </c>
      <c r="N307" t="s">
        <v>1697</v>
      </c>
      <c r="O307" t="s">
        <v>1685</v>
      </c>
      <c r="P307">
        <v>16</v>
      </c>
      <c r="Q307" t="str">
        <f t="shared" si="9"/>
        <v>cvm!$BC$319#</v>
      </c>
      <c r="S307" t="str">
        <v>北京</v>
      </c>
      <c r="T307" t="str">
        <v>GPU计算型 GN7</v>
      </c>
      <c r="U307" cm="1">
        <f t="array" ref="U307:AA307">TRANSPOSE(_xlfn.UNIQUE(_xlfn._xlws.FILTER(cvm[CPU(核)],(cvm[地域]=S307)*(cvm[机型]=T307))))</f>
        <v>4</v>
      </c>
      <c r="V307">
        <v>8</v>
      </c>
      <c r="W307">
        <v>10</v>
      </c>
      <c r="X307">
        <v>20</v>
      </c>
      <c r="Y307">
        <v>32</v>
      </c>
      <c r="Z307">
        <v>40</v>
      </c>
      <c r="AA307">
        <v>80</v>
      </c>
      <c r="AZ307" t="str">
        <v>弗吉尼亚</v>
      </c>
      <c r="BA307" t="str">
        <v>内存型 M3</v>
      </c>
      <c r="BB307">
        <v>2</v>
      </c>
      <c r="BC307" cm="1">
        <f t="array" ref="BC307">TRANSPOSE(_xlfn._xlws.FILTER(cvm[内存(G)],(cvm[地域]=AZ307)*(cvm[机型]=BA307)*(cvm[CPU(核)]=BB307)))</f>
        <v>16</v>
      </c>
    </row>
    <row r="308" spans="1:56">
      <c r="A308" t="s">
        <v>1600</v>
      </c>
      <c r="B308" t="s">
        <v>1729</v>
      </c>
      <c r="C308">
        <v>52</v>
      </c>
      <c r="D308">
        <v>184</v>
      </c>
      <c r="E308" t="s">
        <v>2044</v>
      </c>
      <c r="F308">
        <v>7200</v>
      </c>
      <c r="G308">
        <v>1</v>
      </c>
      <c r="H308" t="s">
        <v>2045</v>
      </c>
      <c r="J308" t="s">
        <v>73</v>
      </c>
      <c r="K308" t="s">
        <v>2043</v>
      </c>
      <c r="L308" t="str">
        <f t="shared" si="8"/>
        <v>cvm!$U$321#</v>
      </c>
      <c r="N308" t="s">
        <v>1697</v>
      </c>
      <c r="O308" t="s">
        <v>1685</v>
      </c>
      <c r="P308">
        <v>24</v>
      </c>
      <c r="Q308" t="str">
        <f t="shared" si="9"/>
        <v>cvm!$BC$320#</v>
      </c>
      <c r="S308" t="str">
        <v>成都</v>
      </c>
      <c r="T308" t="str">
        <v>GPU计算型 GN7</v>
      </c>
      <c r="U308" cm="1">
        <f t="array" ref="U308:AA308">TRANSPOSE(_xlfn.UNIQUE(_xlfn._xlws.FILTER(cvm[CPU(核)],(cvm[地域]=S308)*(cvm[机型]=T308))))</f>
        <v>4</v>
      </c>
      <c r="V308">
        <v>8</v>
      </c>
      <c r="W308">
        <v>10</v>
      </c>
      <c r="X308">
        <v>20</v>
      </c>
      <c r="Y308">
        <v>32</v>
      </c>
      <c r="Z308">
        <v>40</v>
      </c>
      <c r="AA308">
        <v>80</v>
      </c>
      <c r="AZ308" t="str">
        <v>弗吉尼亚</v>
      </c>
      <c r="BA308" t="str">
        <v>内存型 M3</v>
      </c>
      <c r="BB308">
        <v>4</v>
      </c>
      <c r="BC308" cm="1">
        <f t="array" ref="BC308">TRANSPOSE(_xlfn._xlws.FILTER(cvm[内存(G)],(cvm[地域]=AZ308)*(cvm[机型]=BA308)*(cvm[CPU(核)]=BB308)))</f>
        <v>32</v>
      </c>
    </row>
    <row r="309" spans="1:56">
      <c r="A309" t="s">
        <v>1600</v>
      </c>
      <c r="B309" t="s">
        <v>1729</v>
      </c>
      <c r="C309">
        <v>64</v>
      </c>
      <c r="D309">
        <v>128</v>
      </c>
      <c r="E309" t="s">
        <v>1692</v>
      </c>
      <c r="F309">
        <v>6400</v>
      </c>
      <c r="G309">
        <v>1</v>
      </c>
      <c r="H309" t="s">
        <v>2046</v>
      </c>
      <c r="J309" t="s">
        <v>1603</v>
      </c>
      <c r="K309" t="s">
        <v>2043</v>
      </c>
      <c r="L309" t="str">
        <f t="shared" si="8"/>
        <v>cvm!$U$322#</v>
      </c>
      <c r="N309" t="s">
        <v>1697</v>
      </c>
      <c r="O309" t="s">
        <v>1685</v>
      </c>
      <c r="P309">
        <v>32</v>
      </c>
      <c r="Q309" t="str">
        <f t="shared" si="9"/>
        <v>cvm!$BC$321#</v>
      </c>
      <c r="S309" t="str">
        <v>重庆</v>
      </c>
      <c r="T309" t="str">
        <v>GPU计算型 GN7</v>
      </c>
      <c r="U309" cm="1">
        <f t="array" ref="U309:AA309">TRANSPOSE(_xlfn.UNIQUE(_xlfn._xlws.FILTER(cvm[CPU(核)],(cvm[地域]=S309)*(cvm[机型]=T309))))</f>
        <v>4</v>
      </c>
      <c r="V309">
        <v>8</v>
      </c>
      <c r="W309">
        <v>10</v>
      </c>
      <c r="X309">
        <v>20</v>
      </c>
      <c r="Y309">
        <v>32</v>
      </c>
      <c r="Z309">
        <v>40</v>
      </c>
      <c r="AA309">
        <v>80</v>
      </c>
      <c r="AZ309" t="str">
        <v>弗吉尼亚</v>
      </c>
      <c r="BA309" t="str">
        <v>内存型 M3</v>
      </c>
      <c r="BB309">
        <v>8</v>
      </c>
      <c r="BC309" cm="1">
        <f t="array" ref="BC309">TRANSPOSE(_xlfn._xlws.FILTER(cvm[内存(G)],(cvm[地域]=AZ309)*(cvm[机型]=BA309)*(cvm[CPU(核)]=BB309)))</f>
        <v>64</v>
      </c>
    </row>
    <row r="310" spans="1:56">
      <c r="A310" t="s">
        <v>1600</v>
      </c>
      <c r="B310" t="s">
        <v>1729</v>
      </c>
      <c r="C310">
        <v>64</v>
      </c>
      <c r="D310">
        <v>256</v>
      </c>
      <c r="E310" t="s">
        <v>1664</v>
      </c>
      <c r="F310">
        <v>9600</v>
      </c>
      <c r="G310">
        <v>1</v>
      </c>
      <c r="H310" t="s">
        <v>2047</v>
      </c>
      <c r="J310" t="s">
        <v>1603</v>
      </c>
      <c r="K310" t="s">
        <v>2048</v>
      </c>
      <c r="L310" t="str">
        <f t="shared" si="8"/>
        <v>cvm!$U$323#</v>
      </c>
      <c r="N310" t="s">
        <v>1676</v>
      </c>
      <c r="O310" t="s">
        <v>1685</v>
      </c>
      <c r="P310">
        <v>1</v>
      </c>
      <c r="Q310" t="str">
        <f t="shared" si="9"/>
        <v>cvm!$BC$322#</v>
      </c>
      <c r="S310" t="str">
        <v>中国香港</v>
      </c>
      <c r="T310" t="str">
        <v>GPU计算型 GN7</v>
      </c>
      <c r="U310" cm="1">
        <f t="array" ref="U310:AA310">TRANSPOSE(_xlfn.UNIQUE(_xlfn._xlws.FILTER(cvm[CPU(核)],(cvm[地域]=S310)*(cvm[机型]=T310))))</f>
        <v>4</v>
      </c>
      <c r="V310">
        <v>8</v>
      </c>
      <c r="W310">
        <v>10</v>
      </c>
      <c r="X310">
        <v>20</v>
      </c>
      <c r="Y310">
        <v>32</v>
      </c>
      <c r="Z310">
        <v>40</v>
      </c>
      <c r="AA310">
        <v>80</v>
      </c>
      <c r="AZ310" t="str">
        <v>弗吉尼亚</v>
      </c>
      <c r="BA310" t="str">
        <v>内存型 M3</v>
      </c>
      <c r="BB310">
        <v>12</v>
      </c>
      <c r="BC310" cm="1">
        <f t="array" ref="BC310:BD310">TRANSPOSE(_xlfn._xlws.FILTER(cvm[内存(G)],(cvm[地域]=AZ310)*(cvm[机型]=BA310)*(cvm[CPU(核)]=BB310)))</f>
        <v>96</v>
      </c>
      <c r="BD310">
        <v>144</v>
      </c>
    </row>
    <row r="311" spans="1:56">
      <c r="A311" t="s">
        <v>1600</v>
      </c>
      <c r="B311" t="s">
        <v>1729</v>
      </c>
      <c r="C311">
        <v>104</v>
      </c>
      <c r="D311">
        <v>368</v>
      </c>
      <c r="E311" t="s">
        <v>2049</v>
      </c>
      <c r="F311">
        <v>14400</v>
      </c>
      <c r="G311">
        <v>1</v>
      </c>
      <c r="H311" t="s">
        <v>2050</v>
      </c>
      <c r="J311" t="s">
        <v>1643</v>
      </c>
      <c r="K311" t="s">
        <v>2048</v>
      </c>
      <c r="L311" t="str">
        <f t="shared" si="8"/>
        <v>cvm!$U$324#</v>
      </c>
      <c r="N311" t="s">
        <v>1676</v>
      </c>
      <c r="O311" t="s">
        <v>1685</v>
      </c>
      <c r="P311">
        <v>2</v>
      </c>
      <c r="Q311" t="str">
        <f t="shared" si="9"/>
        <v>cvm!$BC$323#</v>
      </c>
      <c r="S311" t="str">
        <v>新加坡</v>
      </c>
      <c r="T311" t="str">
        <v>GPU计算型 GN7</v>
      </c>
      <c r="U311" cm="1">
        <f t="array" ref="U311:Y311">TRANSPOSE(_xlfn.UNIQUE(_xlfn._xlws.FILTER(cvm[CPU(核)],(cvm[地域]=S311)*(cvm[机型]=T311))))</f>
        <v>8</v>
      </c>
      <c r="V311">
        <v>20</v>
      </c>
      <c r="W311">
        <v>32</v>
      </c>
      <c r="X311">
        <v>40</v>
      </c>
      <c r="Y311">
        <v>80</v>
      </c>
      <c r="AZ311" t="str">
        <v>弗吉尼亚</v>
      </c>
      <c r="BA311" t="str">
        <v>内存型 M3</v>
      </c>
      <c r="BB311">
        <v>16</v>
      </c>
      <c r="BC311" cm="1">
        <f t="array" ref="BC311:BD311">TRANSPOSE(_xlfn._xlws.FILTER(cvm[内存(G)],(cvm[地域]=AZ311)*(cvm[机型]=BA311)*(cvm[CPU(核)]=BB311)))</f>
        <v>128</v>
      </c>
      <c r="BD311">
        <v>192</v>
      </c>
    </row>
    <row r="312" spans="1:56">
      <c r="A312" t="s">
        <v>1600</v>
      </c>
      <c r="B312" t="s">
        <v>1736</v>
      </c>
      <c r="C312">
        <v>4</v>
      </c>
      <c r="D312">
        <v>8</v>
      </c>
      <c r="E312" t="s">
        <v>1629</v>
      </c>
      <c r="F312">
        <v>452</v>
      </c>
      <c r="G312">
        <v>1</v>
      </c>
      <c r="H312" t="s">
        <v>2051</v>
      </c>
      <c r="J312" t="s">
        <v>1600</v>
      </c>
      <c r="K312" t="s">
        <v>2052</v>
      </c>
      <c r="L312" t="str">
        <f t="shared" si="8"/>
        <v>cvm!$U$325#</v>
      </c>
      <c r="N312" t="s">
        <v>1676</v>
      </c>
      <c r="O312" t="s">
        <v>1685</v>
      </c>
      <c r="P312">
        <v>4</v>
      </c>
      <c r="Q312" t="str">
        <f t="shared" si="9"/>
        <v>cvm!$BC$324#</v>
      </c>
      <c r="S312" t="str">
        <v>曼谷</v>
      </c>
      <c r="T312" t="str">
        <v>GPU计算型 GN7</v>
      </c>
      <c r="U312" cm="1">
        <f t="array" ref="U312:Y312">TRANSPOSE(_xlfn.UNIQUE(_xlfn._xlws.FILTER(cvm[CPU(核)],(cvm[地域]=S312)*(cvm[机型]=T312))))</f>
        <v>8</v>
      </c>
      <c r="V312">
        <v>20</v>
      </c>
      <c r="W312">
        <v>32</v>
      </c>
      <c r="X312">
        <v>40</v>
      </c>
      <c r="Y312">
        <v>80</v>
      </c>
      <c r="AZ312" t="str">
        <v>弗吉尼亚</v>
      </c>
      <c r="BA312" t="str">
        <v>内存型 M3</v>
      </c>
      <c r="BB312">
        <v>32</v>
      </c>
      <c r="BC312" cm="1">
        <f t="array" ref="BC312:BD312">TRANSPOSE(_xlfn._xlws.FILTER(cvm[内存(G)],(cvm[地域]=AZ312)*(cvm[机型]=BA312)*(cvm[CPU(核)]=BB312)))</f>
        <v>256</v>
      </c>
      <c r="BD312">
        <v>384</v>
      </c>
    </row>
    <row r="313" spans="1:56">
      <c r="A313" t="s">
        <v>1600</v>
      </c>
      <c r="B313" t="s">
        <v>1736</v>
      </c>
      <c r="C313">
        <v>4</v>
      </c>
      <c r="D313">
        <v>16</v>
      </c>
      <c r="E313" t="s">
        <v>1631</v>
      </c>
      <c r="F313">
        <v>678</v>
      </c>
      <c r="G313">
        <v>1</v>
      </c>
      <c r="H313" t="s">
        <v>2053</v>
      </c>
      <c r="J313" t="s">
        <v>73</v>
      </c>
      <c r="K313" t="s">
        <v>2052</v>
      </c>
      <c r="L313" t="str">
        <f t="shared" si="8"/>
        <v>cvm!$U$326#</v>
      </c>
      <c r="N313" t="s">
        <v>1676</v>
      </c>
      <c r="O313" t="s">
        <v>1685</v>
      </c>
      <c r="P313">
        <v>8</v>
      </c>
      <c r="Q313" t="str">
        <f t="shared" si="9"/>
        <v>cvm!$BC$325#</v>
      </c>
      <c r="S313" t="str">
        <v>孟买</v>
      </c>
      <c r="T313" t="str">
        <v>GPU计算型 GN7</v>
      </c>
      <c r="U313" cm="1">
        <f t="array" ref="U313:Y313">TRANSPOSE(_xlfn.UNIQUE(_xlfn._xlws.FILTER(cvm[CPU(核)],(cvm[地域]=S313)*(cvm[机型]=T313))))</f>
        <v>8</v>
      </c>
      <c r="V313">
        <v>20</v>
      </c>
      <c r="W313">
        <v>32</v>
      </c>
      <c r="X313">
        <v>40</v>
      </c>
      <c r="Y313">
        <v>80</v>
      </c>
      <c r="AZ313" t="str">
        <v>弗吉尼亚</v>
      </c>
      <c r="BA313" t="str">
        <v>内存型 M3</v>
      </c>
      <c r="BB313">
        <v>64</v>
      </c>
      <c r="BC313" cm="1">
        <f t="array" ref="BC313">TRANSPOSE(_xlfn._xlws.FILTER(cvm[内存(G)],(cvm[地域]=AZ313)*(cvm[机型]=BA313)*(cvm[CPU(核)]=BB313)))</f>
        <v>512</v>
      </c>
    </row>
    <row r="314" spans="1:56">
      <c r="A314" t="s">
        <v>1600</v>
      </c>
      <c r="B314" t="s">
        <v>1736</v>
      </c>
      <c r="C314">
        <v>8</v>
      </c>
      <c r="D314">
        <v>16</v>
      </c>
      <c r="E314" t="s">
        <v>1634</v>
      </c>
      <c r="F314">
        <v>904</v>
      </c>
      <c r="G314">
        <v>1</v>
      </c>
      <c r="H314" t="s">
        <v>2054</v>
      </c>
      <c r="J314" t="s">
        <v>1638</v>
      </c>
      <c r="K314" t="s">
        <v>2052</v>
      </c>
      <c r="L314" t="str">
        <f t="shared" si="8"/>
        <v>cvm!$U$327#</v>
      </c>
      <c r="N314" t="s">
        <v>1676</v>
      </c>
      <c r="O314" t="s">
        <v>1685</v>
      </c>
      <c r="P314">
        <v>12</v>
      </c>
      <c r="Q314" t="str">
        <f t="shared" si="9"/>
        <v>cvm!$BC$326#</v>
      </c>
      <c r="S314" t="str">
        <v>首尔</v>
      </c>
      <c r="T314" t="str">
        <v>GPU计算型 GN7</v>
      </c>
      <c r="U314" cm="1">
        <f t="array" ref="U314:Y314">TRANSPOSE(_xlfn.UNIQUE(_xlfn._xlws.FILTER(cvm[CPU(核)],(cvm[地域]=S314)*(cvm[机型]=T314))))</f>
        <v>8</v>
      </c>
      <c r="V314">
        <v>20</v>
      </c>
      <c r="W314">
        <v>32</v>
      </c>
      <c r="X314">
        <v>40</v>
      </c>
      <c r="Y314">
        <v>80</v>
      </c>
      <c r="AZ314" t="str">
        <v>多伦多</v>
      </c>
      <c r="BA314" t="str">
        <v>内存型 M3</v>
      </c>
      <c r="BB314">
        <v>1</v>
      </c>
      <c r="BC314" cm="1">
        <f t="array" ref="BC314">TRANSPOSE(_xlfn._xlws.FILTER(cvm[内存(G)],(cvm[地域]=AZ314)*(cvm[机型]=BA314)*(cvm[CPU(核)]=BB314)))</f>
        <v>8</v>
      </c>
    </row>
    <row r="315" spans="1:56">
      <c r="A315" t="s">
        <v>1600</v>
      </c>
      <c r="B315" t="s">
        <v>1736</v>
      </c>
      <c r="C315">
        <v>8</v>
      </c>
      <c r="D315">
        <v>32</v>
      </c>
      <c r="E315" t="s">
        <v>1636</v>
      </c>
      <c r="F315">
        <v>1356</v>
      </c>
      <c r="G315">
        <v>1</v>
      </c>
      <c r="H315" t="s">
        <v>2055</v>
      </c>
      <c r="J315" t="s">
        <v>1603</v>
      </c>
      <c r="K315" t="s">
        <v>2052</v>
      </c>
      <c r="L315" t="str">
        <f t="shared" si="8"/>
        <v>cvm!$U$328#</v>
      </c>
      <c r="N315" t="s">
        <v>1676</v>
      </c>
      <c r="O315" t="s">
        <v>1685</v>
      </c>
      <c r="P315">
        <v>16</v>
      </c>
      <c r="Q315" t="str">
        <f t="shared" si="9"/>
        <v>cvm!$BC$327#</v>
      </c>
      <c r="S315" t="str">
        <v>东京</v>
      </c>
      <c r="T315" t="str">
        <v>GPU计算型 GN7</v>
      </c>
      <c r="U315" cm="1">
        <f t="array" ref="U315:Y315">TRANSPOSE(_xlfn.UNIQUE(_xlfn._xlws.FILTER(cvm[CPU(核)],(cvm[地域]=S315)*(cvm[机型]=T315))))</f>
        <v>8</v>
      </c>
      <c r="V315">
        <v>20</v>
      </c>
      <c r="W315">
        <v>32</v>
      </c>
      <c r="X315">
        <v>40</v>
      </c>
      <c r="Y315">
        <v>80</v>
      </c>
      <c r="AZ315" t="str">
        <v>多伦多</v>
      </c>
      <c r="BA315" t="str">
        <v>内存型 M3</v>
      </c>
      <c r="BB315">
        <v>2</v>
      </c>
      <c r="BC315" cm="1">
        <f t="array" ref="BC315">TRANSPOSE(_xlfn._xlws.FILTER(cvm[内存(G)],(cvm[地域]=AZ315)*(cvm[机型]=BA315)*(cvm[CPU(核)]=BB315)))</f>
        <v>16</v>
      </c>
    </row>
    <row r="316" spans="1:56">
      <c r="A316" t="s">
        <v>1600</v>
      </c>
      <c r="B316" t="s">
        <v>1736</v>
      </c>
      <c r="C316">
        <v>16</v>
      </c>
      <c r="D316">
        <v>32</v>
      </c>
      <c r="E316" t="s">
        <v>1639</v>
      </c>
      <c r="F316">
        <v>1632</v>
      </c>
      <c r="G316">
        <v>1</v>
      </c>
      <c r="H316" t="s">
        <v>2056</v>
      </c>
      <c r="J316" t="s">
        <v>1643</v>
      </c>
      <c r="K316" t="s">
        <v>2052</v>
      </c>
      <c r="L316" t="str">
        <f t="shared" si="8"/>
        <v>cvm!$U$329#</v>
      </c>
      <c r="N316" t="s">
        <v>1676</v>
      </c>
      <c r="O316" t="s">
        <v>1685</v>
      </c>
      <c r="P316">
        <v>24</v>
      </c>
      <c r="Q316" t="str">
        <f t="shared" si="9"/>
        <v>cvm!$BC$328#</v>
      </c>
      <c r="S316" t="str">
        <v>硅谷</v>
      </c>
      <c r="T316" t="str">
        <v>GPU计算型 GN7</v>
      </c>
      <c r="U316" cm="1">
        <f t="array" ref="U316:AA316">TRANSPOSE(_xlfn.UNIQUE(_xlfn._xlws.FILTER(cvm[CPU(核)],(cvm[地域]=S316)*(cvm[机型]=T316))))</f>
        <v>4</v>
      </c>
      <c r="V316">
        <v>8</v>
      </c>
      <c r="W316">
        <v>10</v>
      </c>
      <c r="X316">
        <v>20</v>
      </c>
      <c r="Y316">
        <v>32</v>
      </c>
      <c r="Z316">
        <v>40</v>
      </c>
      <c r="AA316">
        <v>80</v>
      </c>
      <c r="AZ316" t="str">
        <v>多伦多</v>
      </c>
      <c r="BA316" t="str">
        <v>内存型 M3</v>
      </c>
      <c r="BB316">
        <v>4</v>
      </c>
      <c r="BC316" cm="1">
        <f t="array" ref="BC316">TRANSPOSE(_xlfn._xlws.FILTER(cvm[内存(G)],(cvm[地域]=AZ316)*(cvm[机型]=BA316)*(cvm[CPU(核)]=BB316)))</f>
        <v>32</v>
      </c>
    </row>
    <row r="317" spans="1:56">
      <c r="A317" t="s">
        <v>1600</v>
      </c>
      <c r="B317" t="s">
        <v>1736</v>
      </c>
      <c r="C317">
        <v>16</v>
      </c>
      <c r="D317">
        <v>64</v>
      </c>
      <c r="E317" t="s">
        <v>1641</v>
      </c>
      <c r="F317">
        <v>2712</v>
      </c>
      <c r="G317">
        <v>1</v>
      </c>
      <c r="H317" t="s">
        <v>2057</v>
      </c>
      <c r="J317" t="s">
        <v>1688</v>
      </c>
      <c r="K317" t="s">
        <v>2052</v>
      </c>
      <c r="L317" t="str">
        <f t="shared" si="8"/>
        <v>cvm!$U$330#</v>
      </c>
      <c r="N317" t="s">
        <v>1676</v>
      </c>
      <c r="O317" t="s">
        <v>1685</v>
      </c>
      <c r="P317">
        <v>32</v>
      </c>
      <c r="Q317" t="str">
        <f t="shared" si="9"/>
        <v>cvm!$BC$329#</v>
      </c>
      <c r="S317" t="str">
        <v>弗吉尼亚</v>
      </c>
      <c r="T317" t="str">
        <v>GPU计算型 GN7</v>
      </c>
      <c r="U317" cm="1">
        <f t="array" ref="U317:Y317">TRANSPOSE(_xlfn.UNIQUE(_xlfn._xlws.FILTER(cvm[CPU(核)],(cvm[地域]=S317)*(cvm[机型]=T317))))</f>
        <v>8</v>
      </c>
      <c r="V317">
        <v>20</v>
      </c>
      <c r="W317">
        <v>32</v>
      </c>
      <c r="X317">
        <v>40</v>
      </c>
      <c r="Y317">
        <v>80</v>
      </c>
      <c r="AZ317" t="str">
        <v>多伦多</v>
      </c>
      <c r="BA317" t="str">
        <v>内存型 M3</v>
      </c>
      <c r="BB317">
        <v>8</v>
      </c>
      <c r="BC317" cm="1">
        <f t="array" ref="BC317">TRANSPOSE(_xlfn._xlws.FILTER(cvm[内存(G)],(cvm[地域]=AZ317)*(cvm[机型]=BA317)*(cvm[CPU(核)]=BB317)))</f>
        <v>64</v>
      </c>
    </row>
    <row r="318" spans="1:56">
      <c r="A318" t="s">
        <v>1600</v>
      </c>
      <c r="B318" t="s">
        <v>1736</v>
      </c>
      <c r="C318">
        <v>32</v>
      </c>
      <c r="D318">
        <v>174</v>
      </c>
      <c r="E318" t="s">
        <v>2058</v>
      </c>
      <c r="F318">
        <v>6723.5</v>
      </c>
      <c r="G318">
        <v>1</v>
      </c>
      <c r="H318" t="s">
        <v>2059</v>
      </c>
      <c r="J318" t="s">
        <v>1646</v>
      </c>
      <c r="K318" t="s">
        <v>2052</v>
      </c>
      <c r="L318" t="str">
        <f t="shared" si="8"/>
        <v>cvm!$U$331#</v>
      </c>
      <c r="N318" t="s">
        <v>1600</v>
      </c>
      <c r="O318" t="s">
        <v>1702</v>
      </c>
      <c r="P318">
        <v>1</v>
      </c>
      <c r="Q318" t="str">
        <f t="shared" si="9"/>
        <v>cvm!$BC$330#</v>
      </c>
      <c r="S318" t="str">
        <v>法兰克福</v>
      </c>
      <c r="T318" t="str">
        <v>GPU计算型 GN7</v>
      </c>
      <c r="U318" cm="1">
        <f t="array" ref="U318:Y318">TRANSPOSE(_xlfn.UNIQUE(_xlfn._xlws.FILTER(cvm[CPU(核)],(cvm[地域]=S318)*(cvm[机型]=T318))))</f>
        <v>8</v>
      </c>
      <c r="V318">
        <v>20</v>
      </c>
      <c r="W318">
        <v>32</v>
      </c>
      <c r="X318">
        <v>40</v>
      </c>
      <c r="Y318">
        <v>80</v>
      </c>
      <c r="AZ318" t="str">
        <v>多伦多</v>
      </c>
      <c r="BA318" t="str">
        <v>内存型 M3</v>
      </c>
      <c r="BB318">
        <v>12</v>
      </c>
      <c r="BC318" cm="1">
        <f t="array" ref="BC318">TRANSPOSE(_xlfn._xlws.FILTER(cvm[内存(G)],(cvm[地域]=AZ318)*(cvm[机型]=BA318)*(cvm[CPU(核)]=BB318)))</f>
        <v>96</v>
      </c>
    </row>
    <row r="319" spans="1:56">
      <c r="A319" t="s">
        <v>1600</v>
      </c>
      <c r="B319" t="s">
        <v>1736</v>
      </c>
      <c r="C319">
        <v>64</v>
      </c>
      <c r="D319">
        <v>348</v>
      </c>
      <c r="E319" t="s">
        <v>2060</v>
      </c>
      <c r="F319">
        <v>13447</v>
      </c>
      <c r="G319">
        <v>1</v>
      </c>
      <c r="H319" t="s">
        <v>2061</v>
      </c>
      <c r="J319" t="s">
        <v>1652</v>
      </c>
      <c r="K319" t="s">
        <v>2052</v>
      </c>
      <c r="L319" t="str">
        <f t="shared" si="8"/>
        <v>cvm!$U$332#</v>
      </c>
      <c r="N319" t="s">
        <v>1600</v>
      </c>
      <c r="O319" t="s">
        <v>1702</v>
      </c>
      <c r="P319">
        <v>2</v>
      </c>
      <c r="Q319" t="str">
        <f t="shared" si="9"/>
        <v>cvm!$BC$331#</v>
      </c>
      <c r="S319" t="str">
        <v>莫斯科</v>
      </c>
      <c r="T319" t="str">
        <v>GPU计算型 GN7</v>
      </c>
      <c r="U319" cm="1">
        <f t="array" ref="U319:Y319">TRANSPOSE(_xlfn.UNIQUE(_xlfn._xlws.FILTER(cvm[CPU(核)],(cvm[地域]=S319)*(cvm[机型]=T319))))</f>
        <v>8</v>
      </c>
      <c r="V319">
        <v>20</v>
      </c>
      <c r="W319">
        <v>32</v>
      </c>
      <c r="X319">
        <v>40</v>
      </c>
      <c r="Y319">
        <v>80</v>
      </c>
      <c r="AZ319" t="str">
        <v>多伦多</v>
      </c>
      <c r="BA319" t="str">
        <v>内存型 M3</v>
      </c>
      <c r="BB319">
        <v>16</v>
      </c>
      <c r="BC319" cm="1">
        <f t="array" ref="BC319:BD319">TRANSPOSE(_xlfn._xlws.FILTER(cvm[内存(G)],(cvm[地域]=AZ319)*(cvm[机型]=BA319)*(cvm[CPU(核)]=BB319)))</f>
        <v>128</v>
      </c>
      <c r="BD319">
        <v>192</v>
      </c>
    </row>
    <row r="320" spans="1:56">
      <c r="A320" t="s">
        <v>1600</v>
      </c>
      <c r="B320" t="s">
        <v>1787</v>
      </c>
      <c r="C320">
        <v>4</v>
      </c>
      <c r="D320">
        <v>8</v>
      </c>
      <c r="E320" t="s">
        <v>1629</v>
      </c>
      <c r="F320">
        <v>452</v>
      </c>
      <c r="G320">
        <v>1</v>
      </c>
      <c r="H320" t="s">
        <v>2062</v>
      </c>
      <c r="J320" t="s">
        <v>1657</v>
      </c>
      <c r="K320" t="s">
        <v>2052</v>
      </c>
      <c r="L320" t="str">
        <f t="shared" si="8"/>
        <v>cvm!$U$333#</v>
      </c>
      <c r="N320" t="s">
        <v>1600</v>
      </c>
      <c r="O320" t="s">
        <v>1702</v>
      </c>
      <c r="P320">
        <v>4</v>
      </c>
      <c r="Q320" t="str">
        <f t="shared" si="9"/>
        <v>cvm!$BC$332#</v>
      </c>
      <c r="S320" t="str">
        <v>广州</v>
      </c>
      <c r="T320" t="str">
        <v>GPU计算型 GN6S</v>
      </c>
      <c r="U320" cm="1">
        <f t="array" ref="U320:V320">TRANSPOSE(_xlfn.UNIQUE(_xlfn._xlws.FILTER(cvm[CPU(核)],(cvm[地域]=S320)*(cvm[机型]=T320))))</f>
        <v>4</v>
      </c>
      <c r="V320">
        <v>8</v>
      </c>
      <c r="AZ320" t="str">
        <v>多伦多</v>
      </c>
      <c r="BA320" t="str">
        <v>内存型 M3</v>
      </c>
      <c r="BB320">
        <v>24</v>
      </c>
      <c r="BC320" cm="1">
        <f t="array" ref="BC320">TRANSPOSE(_xlfn._xlws.FILTER(cvm[内存(G)],(cvm[地域]=AZ320)*(cvm[机型]=BA320)*(cvm[CPU(核)]=BB320)))</f>
        <v>192</v>
      </c>
    </row>
    <row r="321" spans="1:56">
      <c r="A321" t="s">
        <v>1600</v>
      </c>
      <c r="B321" t="s">
        <v>1787</v>
      </c>
      <c r="C321">
        <v>4</v>
      </c>
      <c r="D321">
        <v>16</v>
      </c>
      <c r="E321" t="s">
        <v>1631</v>
      </c>
      <c r="F321">
        <v>678</v>
      </c>
      <c r="G321">
        <v>1</v>
      </c>
      <c r="H321" t="s">
        <v>2063</v>
      </c>
      <c r="J321" t="s">
        <v>1666</v>
      </c>
      <c r="K321" t="s">
        <v>2052</v>
      </c>
      <c r="L321" t="str">
        <f t="shared" si="8"/>
        <v>cvm!$U$334#</v>
      </c>
      <c r="N321" t="s">
        <v>1600</v>
      </c>
      <c r="O321" t="s">
        <v>1702</v>
      </c>
      <c r="P321">
        <v>8</v>
      </c>
      <c r="Q321" t="str">
        <f t="shared" si="9"/>
        <v>cvm!$BC$333#</v>
      </c>
      <c r="S321" t="str">
        <v>上海</v>
      </c>
      <c r="T321" t="str">
        <v>GPU计算型 GN6S</v>
      </c>
      <c r="U321" cm="1">
        <f t="array" ref="U321:V321">TRANSPOSE(_xlfn.UNIQUE(_xlfn._xlws.FILTER(cvm[CPU(核)],(cvm[地域]=S321)*(cvm[机型]=T321))))</f>
        <v>4</v>
      </c>
      <c r="V321">
        <v>8</v>
      </c>
      <c r="AZ321" t="str">
        <v>多伦多</v>
      </c>
      <c r="BA321" t="str">
        <v>内存型 M3</v>
      </c>
      <c r="BB321">
        <v>32</v>
      </c>
      <c r="BC321" cm="1">
        <f t="array" ref="BC321">TRANSPOSE(_xlfn._xlws.FILTER(cvm[内存(G)],(cvm[地域]=AZ321)*(cvm[机型]=BA321)*(cvm[CPU(核)]=BB321)))</f>
        <v>256</v>
      </c>
    </row>
    <row r="322" spans="1:56">
      <c r="A322" t="s">
        <v>1600</v>
      </c>
      <c r="B322" t="s">
        <v>1787</v>
      </c>
      <c r="C322">
        <v>8</v>
      </c>
      <c r="D322">
        <v>16</v>
      </c>
      <c r="E322" t="s">
        <v>1634</v>
      </c>
      <c r="F322">
        <v>904</v>
      </c>
      <c r="G322">
        <v>1</v>
      </c>
      <c r="H322" t="s">
        <v>2064</v>
      </c>
      <c r="J322" t="s">
        <v>1669</v>
      </c>
      <c r="K322" t="s">
        <v>2052</v>
      </c>
      <c r="L322" t="str">
        <f t="shared" si="8"/>
        <v>cvm!$U$335#</v>
      </c>
      <c r="N322" t="s">
        <v>1600</v>
      </c>
      <c r="O322" t="s">
        <v>1702</v>
      </c>
      <c r="P322">
        <v>12</v>
      </c>
      <c r="Q322" t="str">
        <f t="shared" si="9"/>
        <v>cvm!$BC$334#</v>
      </c>
      <c r="S322" t="str">
        <v>北京</v>
      </c>
      <c r="T322" t="str">
        <v>GPU计算型 GN6S</v>
      </c>
      <c r="U322" cm="1">
        <f t="array" ref="U322:V322">TRANSPOSE(_xlfn.UNIQUE(_xlfn._xlws.FILTER(cvm[CPU(核)],(cvm[地域]=S322)*(cvm[机型]=T322))))</f>
        <v>4</v>
      </c>
      <c r="V322">
        <v>8</v>
      </c>
      <c r="AZ322" t="str">
        <v>法兰克福</v>
      </c>
      <c r="BA322" t="str">
        <v>内存型 M3</v>
      </c>
      <c r="BB322">
        <v>1</v>
      </c>
      <c r="BC322" cm="1">
        <f t="array" ref="BC322">TRANSPOSE(_xlfn._xlws.FILTER(cvm[内存(G)],(cvm[地域]=AZ322)*(cvm[机型]=BA322)*(cvm[CPU(核)]=BB322)))</f>
        <v>8</v>
      </c>
    </row>
    <row r="323" spans="1:56">
      <c r="A323" t="s">
        <v>1600</v>
      </c>
      <c r="B323" t="s">
        <v>1787</v>
      </c>
      <c r="C323">
        <v>8</v>
      </c>
      <c r="D323">
        <v>32</v>
      </c>
      <c r="E323" t="s">
        <v>1636</v>
      </c>
      <c r="F323">
        <v>1356</v>
      </c>
      <c r="G323">
        <v>1</v>
      </c>
      <c r="H323" t="s">
        <v>2065</v>
      </c>
      <c r="J323" t="s">
        <v>1676</v>
      </c>
      <c r="K323" t="s">
        <v>2052</v>
      </c>
      <c r="L323" t="str">
        <f t="shared" si="8"/>
        <v>cvm!$U$336#</v>
      </c>
      <c r="N323" t="s">
        <v>1600</v>
      </c>
      <c r="O323" t="s">
        <v>1702</v>
      </c>
      <c r="P323">
        <v>16</v>
      </c>
      <c r="Q323" t="str">
        <f t="shared" si="9"/>
        <v>cvm!$BC$335#</v>
      </c>
      <c r="S323" t="str">
        <v>北京</v>
      </c>
      <c r="T323" t="str">
        <v>GPU计算型 GN6</v>
      </c>
      <c r="U323" cm="1">
        <f t="array" ref="U323:V323">TRANSPOSE(_xlfn.UNIQUE(_xlfn._xlws.FILTER(cvm[CPU(核)],(cvm[地域]=S323)*(cvm[机型]=T323))))</f>
        <v>28</v>
      </c>
      <c r="V323">
        <v>56</v>
      </c>
      <c r="AZ323" t="str">
        <v>法兰克福</v>
      </c>
      <c r="BA323" t="str">
        <v>内存型 M3</v>
      </c>
      <c r="BB323">
        <v>2</v>
      </c>
      <c r="BC323" cm="1">
        <f t="array" ref="BC323">TRANSPOSE(_xlfn._xlws.FILTER(cvm[内存(G)],(cvm[地域]=AZ323)*(cvm[机型]=BA323)*(cvm[CPU(核)]=BB323)))</f>
        <v>16</v>
      </c>
    </row>
    <row r="324" spans="1:56">
      <c r="A324" t="s">
        <v>1600</v>
      </c>
      <c r="B324" t="s">
        <v>1787</v>
      </c>
      <c r="C324">
        <v>16</v>
      </c>
      <c r="D324">
        <v>32</v>
      </c>
      <c r="E324" t="s">
        <v>1639</v>
      </c>
      <c r="F324">
        <v>1808</v>
      </c>
      <c r="G324">
        <v>1</v>
      </c>
      <c r="H324" t="s">
        <v>2066</v>
      </c>
      <c r="J324" t="s">
        <v>1600</v>
      </c>
      <c r="K324" t="s">
        <v>2067</v>
      </c>
      <c r="L324" t="str">
        <f t="shared" si="8"/>
        <v>cvm!$U$337#</v>
      </c>
      <c r="N324" t="s">
        <v>1600</v>
      </c>
      <c r="O324" t="s">
        <v>1702</v>
      </c>
      <c r="P324">
        <v>24</v>
      </c>
      <c r="Q324" t="str">
        <f t="shared" si="9"/>
        <v>cvm!$BC$336#</v>
      </c>
      <c r="S324" t="str">
        <v>成都</v>
      </c>
      <c r="T324" t="str">
        <v>GPU计算型 GN6</v>
      </c>
      <c r="U324" cm="1">
        <f t="array" ref="U324:V324">TRANSPOSE(_xlfn.UNIQUE(_xlfn._xlws.FILTER(cvm[CPU(核)],(cvm[地域]=S324)*(cvm[机型]=T324))))</f>
        <v>28</v>
      </c>
      <c r="V324">
        <v>56</v>
      </c>
      <c r="AZ324" t="str">
        <v>法兰克福</v>
      </c>
      <c r="BA324" t="str">
        <v>内存型 M3</v>
      </c>
      <c r="BB324">
        <v>4</v>
      </c>
      <c r="BC324" cm="1">
        <f t="array" ref="BC324">TRANSPOSE(_xlfn._xlws.FILTER(cvm[内存(G)],(cvm[地域]=AZ324)*(cvm[机型]=BA324)*(cvm[CPU(核)]=BB324)))</f>
        <v>32</v>
      </c>
    </row>
    <row r="325" spans="1:56">
      <c r="A325" t="s">
        <v>1600</v>
      </c>
      <c r="B325" t="s">
        <v>1787</v>
      </c>
      <c r="C325">
        <v>16</v>
      </c>
      <c r="D325">
        <v>64</v>
      </c>
      <c r="E325" t="s">
        <v>1641</v>
      </c>
      <c r="F325">
        <v>2712</v>
      </c>
      <c r="G325">
        <v>1</v>
      </c>
      <c r="H325" t="s">
        <v>2068</v>
      </c>
      <c r="J325" t="s">
        <v>73</v>
      </c>
      <c r="K325" t="s">
        <v>2067</v>
      </c>
      <c r="L325" t="str">
        <f t="shared" si="8"/>
        <v>cvm!$U$338#</v>
      </c>
      <c r="N325" t="s">
        <v>1600</v>
      </c>
      <c r="O325" t="s">
        <v>1702</v>
      </c>
      <c r="P325">
        <v>32</v>
      </c>
      <c r="Q325" t="str">
        <f t="shared" si="9"/>
        <v>cvm!$BC$337#</v>
      </c>
      <c r="S325" t="str">
        <v>广州</v>
      </c>
      <c r="T325" t="str">
        <v>GPU计算型 GN10Xp</v>
      </c>
      <c r="U325" cm="1">
        <f t="array" ref="U325:X325">TRANSPOSE(_xlfn.UNIQUE(_xlfn._xlws.FILTER(cvm[CPU(核)],(cvm[地域]=S325)*(cvm[机型]=T325))))</f>
        <v>10</v>
      </c>
      <c r="V325">
        <v>20</v>
      </c>
      <c r="W325">
        <v>40</v>
      </c>
      <c r="X325">
        <v>80</v>
      </c>
      <c r="AZ325" t="str">
        <v>法兰克福</v>
      </c>
      <c r="BA325" t="str">
        <v>内存型 M3</v>
      </c>
      <c r="BB325">
        <v>8</v>
      </c>
      <c r="BC325" cm="1">
        <f t="array" ref="BC325">TRANSPOSE(_xlfn._xlws.FILTER(cvm[内存(G)],(cvm[地域]=AZ325)*(cvm[机型]=BA325)*(cvm[CPU(核)]=BB325)))</f>
        <v>64</v>
      </c>
    </row>
    <row r="326" spans="1:56">
      <c r="A326" t="s">
        <v>1600</v>
      </c>
      <c r="B326" t="s">
        <v>1787</v>
      </c>
      <c r="C326">
        <v>32</v>
      </c>
      <c r="D326">
        <v>64</v>
      </c>
      <c r="E326" t="s">
        <v>1644</v>
      </c>
      <c r="F326">
        <v>3616</v>
      </c>
      <c r="G326">
        <v>1</v>
      </c>
      <c r="H326" t="s">
        <v>2069</v>
      </c>
      <c r="J326" t="s">
        <v>1638</v>
      </c>
      <c r="K326" t="s">
        <v>2067</v>
      </c>
      <c r="L326" t="str">
        <f t="shared" ref="L326:L389" si="10">"cvm!"&amp;ADDRESS(ROW(U339),COLUMN(U339))&amp;"#"</f>
        <v>cvm!$U$339#</v>
      </c>
      <c r="N326" t="s">
        <v>1600</v>
      </c>
      <c r="O326" t="s">
        <v>1702</v>
      </c>
      <c r="P326">
        <v>48</v>
      </c>
      <c r="Q326" t="str">
        <f t="shared" ref="Q326:Q389" si="11">"cvm!"&amp;ADDRESS(ROW(BC338),COLUMN(BC338))&amp;"#"</f>
        <v>cvm!$BC$338#</v>
      </c>
      <c r="S326" t="str">
        <v>上海</v>
      </c>
      <c r="T326" t="str">
        <v>GPU计算型 GN10Xp</v>
      </c>
      <c r="U326" cm="1">
        <f t="array" ref="U326:X326">TRANSPOSE(_xlfn.UNIQUE(_xlfn._xlws.FILTER(cvm[CPU(核)],(cvm[地域]=S326)*(cvm[机型]=T326))))</f>
        <v>10</v>
      </c>
      <c r="V326">
        <v>20</v>
      </c>
      <c r="W326">
        <v>40</v>
      </c>
      <c r="X326">
        <v>80</v>
      </c>
      <c r="AZ326" t="str">
        <v>法兰克福</v>
      </c>
      <c r="BA326" t="str">
        <v>内存型 M3</v>
      </c>
      <c r="BB326">
        <v>12</v>
      </c>
      <c r="BC326" cm="1">
        <f t="array" ref="BC326:BD326">TRANSPOSE(_xlfn._xlws.FILTER(cvm[内存(G)],(cvm[地域]=AZ326)*(cvm[机型]=BA326)*(cvm[CPU(核)]=BB326)))</f>
        <v>96</v>
      </c>
      <c r="BD326">
        <v>144</v>
      </c>
    </row>
    <row r="327" spans="1:56">
      <c r="A327" t="s">
        <v>1600</v>
      </c>
      <c r="B327" t="s">
        <v>1787</v>
      </c>
      <c r="C327">
        <v>32</v>
      </c>
      <c r="D327">
        <v>128</v>
      </c>
      <c r="E327" t="s">
        <v>1650</v>
      </c>
      <c r="F327">
        <v>5424</v>
      </c>
      <c r="G327">
        <v>1</v>
      </c>
      <c r="H327" t="s">
        <v>2070</v>
      </c>
      <c r="J327" t="s">
        <v>1603</v>
      </c>
      <c r="K327" t="s">
        <v>2067</v>
      </c>
      <c r="L327" t="str">
        <f t="shared" si="10"/>
        <v>cvm!$U$340#</v>
      </c>
      <c r="N327" t="s">
        <v>1600</v>
      </c>
      <c r="O327" t="s">
        <v>1702</v>
      </c>
      <c r="P327">
        <v>56</v>
      </c>
      <c r="Q327" t="str">
        <f t="shared" si="11"/>
        <v>cvm!$BC$339#</v>
      </c>
      <c r="S327" t="str">
        <v>南京</v>
      </c>
      <c r="T327" t="str">
        <v>GPU计算型 GN10Xp</v>
      </c>
      <c r="U327" cm="1">
        <f t="array" ref="U327:X327">TRANSPOSE(_xlfn.UNIQUE(_xlfn._xlws.FILTER(cvm[CPU(核)],(cvm[地域]=S327)*(cvm[机型]=T327))))</f>
        <v>10</v>
      </c>
      <c r="V327">
        <v>20</v>
      </c>
      <c r="W327">
        <v>40</v>
      </c>
      <c r="X327">
        <v>80</v>
      </c>
      <c r="AZ327" t="str">
        <v>法兰克福</v>
      </c>
      <c r="BA327" t="str">
        <v>内存型 M3</v>
      </c>
      <c r="BB327">
        <v>16</v>
      </c>
      <c r="BC327" cm="1">
        <f t="array" ref="BC327:BD327">TRANSPOSE(_xlfn._xlws.FILTER(cvm[内存(G)],(cvm[地域]=AZ327)*(cvm[机型]=BA327)*(cvm[CPU(核)]=BB327)))</f>
        <v>128</v>
      </c>
      <c r="BD327">
        <v>192</v>
      </c>
    </row>
    <row r="328" spans="1:56">
      <c r="A328" t="s">
        <v>1600</v>
      </c>
      <c r="B328" t="s">
        <v>1747</v>
      </c>
      <c r="C328">
        <v>4</v>
      </c>
      <c r="D328">
        <v>8</v>
      </c>
      <c r="E328" t="s">
        <v>1629</v>
      </c>
      <c r="F328">
        <v>560</v>
      </c>
      <c r="G328">
        <v>1</v>
      </c>
      <c r="H328" t="s">
        <v>2071</v>
      </c>
      <c r="J328" t="s">
        <v>1643</v>
      </c>
      <c r="K328" t="s">
        <v>2067</v>
      </c>
      <c r="L328" t="str">
        <f t="shared" si="10"/>
        <v>cvm!$U$341#</v>
      </c>
      <c r="N328" t="s">
        <v>73</v>
      </c>
      <c r="O328" t="s">
        <v>1702</v>
      </c>
      <c r="P328">
        <v>1</v>
      </c>
      <c r="Q328" t="str">
        <f t="shared" si="11"/>
        <v>cvm!$BC$340#</v>
      </c>
      <c r="S328" t="str">
        <v>北京</v>
      </c>
      <c r="T328" t="str">
        <v>GPU计算型 GN10Xp</v>
      </c>
      <c r="U328" cm="1">
        <f t="array" ref="U328:X328">TRANSPOSE(_xlfn.UNIQUE(_xlfn._xlws.FILTER(cvm[CPU(核)],(cvm[地域]=S328)*(cvm[机型]=T328))))</f>
        <v>10</v>
      </c>
      <c r="V328">
        <v>20</v>
      </c>
      <c r="W328">
        <v>40</v>
      </c>
      <c r="X328">
        <v>80</v>
      </c>
      <c r="AZ328" t="str">
        <v>法兰克福</v>
      </c>
      <c r="BA328" t="str">
        <v>内存型 M3</v>
      </c>
      <c r="BB328">
        <v>24</v>
      </c>
      <c r="BC328" cm="1">
        <f t="array" ref="BC328">TRANSPOSE(_xlfn._xlws.FILTER(cvm[内存(G)],(cvm[地域]=AZ328)*(cvm[机型]=BA328)*(cvm[CPU(核)]=BB328)))</f>
        <v>192</v>
      </c>
    </row>
    <row r="329" spans="1:56">
      <c r="A329" t="s">
        <v>1600</v>
      </c>
      <c r="B329" t="s">
        <v>1747</v>
      </c>
      <c r="C329">
        <v>4</v>
      </c>
      <c r="D329">
        <v>16</v>
      </c>
      <c r="E329" t="s">
        <v>1631</v>
      </c>
      <c r="F329">
        <v>840</v>
      </c>
      <c r="G329">
        <v>1</v>
      </c>
      <c r="H329" t="s">
        <v>2072</v>
      </c>
      <c r="J329" t="s">
        <v>1688</v>
      </c>
      <c r="K329" t="s">
        <v>2067</v>
      </c>
      <c r="L329" t="str">
        <f t="shared" si="10"/>
        <v>cvm!$U$342#</v>
      </c>
      <c r="N329" t="s">
        <v>73</v>
      </c>
      <c r="O329" t="s">
        <v>1702</v>
      </c>
      <c r="P329">
        <v>2</v>
      </c>
      <c r="Q329" t="str">
        <f t="shared" si="11"/>
        <v>cvm!$BC$341#</v>
      </c>
      <c r="S329" t="str">
        <v>成都</v>
      </c>
      <c r="T329" t="str">
        <v>GPU计算型 GN10Xp</v>
      </c>
      <c r="U329" cm="1">
        <f t="array" ref="U329:X329">TRANSPOSE(_xlfn.UNIQUE(_xlfn._xlws.FILTER(cvm[CPU(核)],(cvm[地域]=S329)*(cvm[机型]=T329))))</f>
        <v>10</v>
      </c>
      <c r="V329">
        <v>20</v>
      </c>
      <c r="W329">
        <v>40</v>
      </c>
      <c r="X329">
        <v>80</v>
      </c>
      <c r="AZ329" t="str">
        <v>法兰克福</v>
      </c>
      <c r="BA329" t="str">
        <v>内存型 M3</v>
      </c>
      <c r="BB329">
        <v>32</v>
      </c>
      <c r="BC329" cm="1">
        <f t="array" ref="BC329">TRANSPOSE(_xlfn._xlws.FILTER(cvm[内存(G)],(cvm[地域]=AZ329)*(cvm[机型]=BA329)*(cvm[CPU(核)]=BB329)))</f>
        <v>256</v>
      </c>
    </row>
    <row r="330" spans="1:56">
      <c r="A330" t="s">
        <v>1600</v>
      </c>
      <c r="B330" t="s">
        <v>1747</v>
      </c>
      <c r="C330">
        <v>8</v>
      </c>
      <c r="D330">
        <v>16</v>
      </c>
      <c r="E330" t="s">
        <v>1634</v>
      </c>
      <c r="F330">
        <v>1120</v>
      </c>
      <c r="G330">
        <v>1</v>
      </c>
      <c r="H330" t="s">
        <v>2073</v>
      </c>
      <c r="J330" t="s">
        <v>1652</v>
      </c>
      <c r="K330" t="s">
        <v>2067</v>
      </c>
      <c r="L330" t="str">
        <f t="shared" si="10"/>
        <v>cvm!$U$343#</v>
      </c>
      <c r="N330" t="s">
        <v>73</v>
      </c>
      <c r="O330" t="s">
        <v>1702</v>
      </c>
      <c r="P330">
        <v>4</v>
      </c>
      <c r="Q330" t="str">
        <f t="shared" si="11"/>
        <v>cvm!$BC$342#</v>
      </c>
      <c r="S330" t="str">
        <v>重庆</v>
      </c>
      <c r="T330" t="str">
        <v>GPU计算型 GN10Xp</v>
      </c>
      <c r="U330" cm="1">
        <f t="array" ref="U330:X330">TRANSPOSE(_xlfn.UNIQUE(_xlfn._xlws.FILTER(cvm[CPU(核)],(cvm[地域]=S330)*(cvm[机型]=T330))))</f>
        <v>10</v>
      </c>
      <c r="V330">
        <v>20</v>
      </c>
      <c r="W330">
        <v>40</v>
      </c>
      <c r="X330">
        <v>80</v>
      </c>
      <c r="AZ330" t="str">
        <v>广州</v>
      </c>
      <c r="BA330" t="str">
        <v>内存型 M2</v>
      </c>
      <c r="BB330">
        <v>1</v>
      </c>
      <c r="BC330" cm="1">
        <f t="array" ref="BC330">TRANSPOSE(_xlfn._xlws.FILTER(cvm[内存(G)],(cvm[地域]=AZ330)*(cvm[机型]=BA330)*(cvm[CPU(核)]=BB330)))</f>
        <v>8</v>
      </c>
    </row>
    <row r="331" spans="1:56">
      <c r="A331" t="s">
        <v>1600</v>
      </c>
      <c r="B331" t="s">
        <v>1747</v>
      </c>
      <c r="C331">
        <v>8</v>
      </c>
      <c r="D331">
        <v>32</v>
      </c>
      <c r="E331" t="s">
        <v>1636</v>
      </c>
      <c r="F331">
        <v>1680</v>
      </c>
      <c r="G331">
        <v>1</v>
      </c>
      <c r="H331" t="s">
        <v>2074</v>
      </c>
      <c r="J331" t="s">
        <v>1663</v>
      </c>
      <c r="K331" t="s">
        <v>2067</v>
      </c>
      <c r="L331" t="str">
        <f t="shared" si="10"/>
        <v>cvm!$U$344#</v>
      </c>
      <c r="N331" t="s">
        <v>73</v>
      </c>
      <c r="O331" t="s">
        <v>1702</v>
      </c>
      <c r="P331">
        <v>8</v>
      </c>
      <c r="Q331" t="str">
        <f t="shared" si="11"/>
        <v>cvm!$BC$343#</v>
      </c>
      <c r="S331" t="str">
        <v>中国香港</v>
      </c>
      <c r="T331" t="str">
        <v>GPU计算型 GN10Xp</v>
      </c>
      <c r="U331" cm="1">
        <f t="array" ref="U331:X331">TRANSPOSE(_xlfn.UNIQUE(_xlfn._xlws.FILTER(cvm[CPU(核)],(cvm[地域]=S331)*(cvm[机型]=T331))))</f>
        <v>10</v>
      </c>
      <c r="V331">
        <v>20</v>
      </c>
      <c r="W331">
        <v>40</v>
      </c>
      <c r="X331">
        <v>80</v>
      </c>
      <c r="AZ331" t="str">
        <v>广州</v>
      </c>
      <c r="BA331" t="str">
        <v>内存型 M2</v>
      </c>
      <c r="BB331">
        <v>2</v>
      </c>
      <c r="BC331" cm="1">
        <f t="array" ref="BC331">TRANSPOSE(_xlfn._xlws.FILTER(cvm[内存(G)],(cvm[地域]=AZ331)*(cvm[机型]=BA331)*(cvm[CPU(核)]=BB331)))</f>
        <v>16</v>
      </c>
    </row>
    <row r="332" spans="1:56">
      <c r="A332" t="s">
        <v>1600</v>
      </c>
      <c r="B332" t="s">
        <v>1747</v>
      </c>
      <c r="C332">
        <v>16</v>
      </c>
      <c r="D332">
        <v>32</v>
      </c>
      <c r="E332" t="s">
        <v>1639</v>
      </c>
      <c r="F332">
        <v>2240</v>
      </c>
      <c r="G332">
        <v>1</v>
      </c>
      <c r="H332" t="s">
        <v>2075</v>
      </c>
      <c r="J332" t="s">
        <v>1672</v>
      </c>
      <c r="K332" t="s">
        <v>2067</v>
      </c>
      <c r="L332" t="str">
        <f t="shared" si="10"/>
        <v>cvm!$U$345#</v>
      </c>
      <c r="N332" t="s">
        <v>73</v>
      </c>
      <c r="O332" t="s">
        <v>1702</v>
      </c>
      <c r="P332">
        <v>12</v>
      </c>
      <c r="Q332" t="str">
        <f t="shared" si="11"/>
        <v>cvm!$BC$344#</v>
      </c>
      <c r="S332" t="str">
        <v>新加坡</v>
      </c>
      <c r="T332" t="str">
        <v>GPU计算型 GN10Xp</v>
      </c>
      <c r="U332" cm="1">
        <f t="array" ref="U332:X332">TRANSPOSE(_xlfn.UNIQUE(_xlfn._xlws.FILTER(cvm[CPU(核)],(cvm[地域]=S332)*(cvm[机型]=T332))))</f>
        <v>10</v>
      </c>
      <c r="V332">
        <v>20</v>
      </c>
      <c r="W332">
        <v>40</v>
      </c>
      <c r="X332">
        <v>80</v>
      </c>
      <c r="AZ332" t="str">
        <v>广州</v>
      </c>
      <c r="BA332" t="str">
        <v>内存型 M2</v>
      </c>
      <c r="BB332">
        <v>4</v>
      </c>
      <c r="BC332" cm="1">
        <f t="array" ref="BC332">TRANSPOSE(_xlfn._xlws.FILTER(cvm[内存(G)],(cvm[地域]=AZ332)*(cvm[机型]=BA332)*(cvm[CPU(核)]=BB332)))</f>
        <v>32</v>
      </c>
    </row>
    <row r="333" spans="1:56">
      <c r="A333" t="s">
        <v>1600</v>
      </c>
      <c r="B333" t="s">
        <v>1747</v>
      </c>
      <c r="C333">
        <v>16</v>
      </c>
      <c r="D333">
        <v>64</v>
      </c>
      <c r="E333" t="s">
        <v>1641</v>
      </c>
      <c r="F333">
        <v>3360</v>
      </c>
      <c r="G333">
        <v>1</v>
      </c>
      <c r="H333" t="s">
        <v>2076</v>
      </c>
      <c r="J333" t="s">
        <v>1676</v>
      </c>
      <c r="K333" t="s">
        <v>2067</v>
      </c>
      <c r="L333" t="str">
        <f t="shared" si="10"/>
        <v>cvm!$U$346#</v>
      </c>
      <c r="N333" t="s">
        <v>73</v>
      </c>
      <c r="O333" t="s">
        <v>1702</v>
      </c>
      <c r="P333">
        <v>16</v>
      </c>
      <c r="Q333" t="str">
        <f t="shared" si="11"/>
        <v>cvm!$BC$345#</v>
      </c>
      <c r="S333" t="str">
        <v>曼谷</v>
      </c>
      <c r="T333" t="str">
        <v>GPU计算型 GN10Xp</v>
      </c>
      <c r="U333" cm="1">
        <f t="array" ref="U333:X333">TRANSPOSE(_xlfn.UNIQUE(_xlfn._xlws.FILTER(cvm[CPU(核)],(cvm[地域]=S333)*(cvm[机型]=T333))))</f>
        <v>10</v>
      </c>
      <c r="V333">
        <v>20</v>
      </c>
      <c r="W333">
        <v>40</v>
      </c>
      <c r="X333">
        <v>80</v>
      </c>
      <c r="AZ333" t="str">
        <v>广州</v>
      </c>
      <c r="BA333" t="str">
        <v>内存型 M2</v>
      </c>
      <c r="BB333">
        <v>8</v>
      </c>
      <c r="BC333" cm="1">
        <f t="array" ref="BC333">TRANSPOSE(_xlfn._xlws.FILTER(cvm[内存(G)],(cvm[地域]=AZ333)*(cvm[机型]=BA333)*(cvm[CPU(核)]=BB333)))</f>
        <v>64</v>
      </c>
    </row>
    <row r="334" spans="1:56">
      <c r="A334" t="s">
        <v>1600</v>
      </c>
      <c r="B334" t="s">
        <v>1747</v>
      </c>
      <c r="C334">
        <v>32</v>
      </c>
      <c r="D334">
        <v>64</v>
      </c>
      <c r="E334" t="s">
        <v>1644</v>
      </c>
      <c r="F334">
        <v>4480</v>
      </c>
      <c r="G334">
        <v>1</v>
      </c>
      <c r="H334" t="s">
        <v>2077</v>
      </c>
      <c r="J334" t="s">
        <v>1600</v>
      </c>
      <c r="K334" t="s">
        <v>2078</v>
      </c>
      <c r="L334" t="str">
        <f t="shared" si="10"/>
        <v>cvm!$U$347#</v>
      </c>
      <c r="N334" t="s">
        <v>73</v>
      </c>
      <c r="O334" t="s">
        <v>1702</v>
      </c>
      <c r="P334">
        <v>24</v>
      </c>
      <c r="Q334" t="str">
        <f t="shared" si="11"/>
        <v>cvm!$BC$346#</v>
      </c>
      <c r="S334" t="str">
        <v>首尔</v>
      </c>
      <c r="T334" t="str">
        <v>GPU计算型 GN10Xp</v>
      </c>
      <c r="U334" cm="1">
        <f t="array" ref="U334:X334">TRANSPOSE(_xlfn.UNIQUE(_xlfn._xlws.FILTER(cvm[CPU(核)],(cvm[地域]=S334)*(cvm[机型]=T334))))</f>
        <v>10</v>
      </c>
      <c r="V334">
        <v>20</v>
      </c>
      <c r="W334">
        <v>40</v>
      </c>
      <c r="X334">
        <v>80</v>
      </c>
      <c r="AZ334" t="str">
        <v>广州</v>
      </c>
      <c r="BA334" t="str">
        <v>内存型 M2</v>
      </c>
      <c r="BB334">
        <v>12</v>
      </c>
      <c r="BC334" cm="1">
        <f t="array" ref="BC334">TRANSPOSE(_xlfn._xlws.FILTER(cvm[内存(G)],(cvm[地域]=AZ334)*(cvm[机型]=BA334)*(cvm[CPU(核)]=BB334)))</f>
        <v>96</v>
      </c>
    </row>
    <row r="335" spans="1:56">
      <c r="A335" t="s">
        <v>1600</v>
      </c>
      <c r="B335" t="s">
        <v>1747</v>
      </c>
      <c r="C335">
        <v>32</v>
      </c>
      <c r="D335">
        <v>128</v>
      </c>
      <c r="E335" t="s">
        <v>1650</v>
      </c>
      <c r="F335">
        <v>6720</v>
      </c>
      <c r="G335">
        <v>1</v>
      </c>
      <c r="H335" t="s">
        <v>2079</v>
      </c>
      <c r="J335" t="s">
        <v>73</v>
      </c>
      <c r="K335" t="s">
        <v>2078</v>
      </c>
      <c r="L335" t="str">
        <f t="shared" si="10"/>
        <v>cvm!$U$348#</v>
      </c>
      <c r="N335" t="s">
        <v>73</v>
      </c>
      <c r="O335" t="s">
        <v>1702</v>
      </c>
      <c r="P335">
        <v>32</v>
      </c>
      <c r="Q335" t="str">
        <f t="shared" si="11"/>
        <v>cvm!$BC$347#</v>
      </c>
      <c r="S335" t="str">
        <v>东京</v>
      </c>
      <c r="T335" t="str">
        <v>GPU计算型 GN10Xp</v>
      </c>
      <c r="U335" cm="1">
        <f t="array" ref="U335:X335">TRANSPOSE(_xlfn.UNIQUE(_xlfn._xlws.FILTER(cvm[CPU(核)],(cvm[地域]=S335)*(cvm[机型]=T335))))</f>
        <v>10</v>
      </c>
      <c r="V335">
        <v>20</v>
      </c>
      <c r="W335">
        <v>40</v>
      </c>
      <c r="X335">
        <v>80</v>
      </c>
      <c r="AZ335" t="str">
        <v>广州</v>
      </c>
      <c r="BA335" t="str">
        <v>内存型 M2</v>
      </c>
      <c r="BB335">
        <v>16</v>
      </c>
      <c r="BC335" cm="1">
        <f t="array" ref="BC335">TRANSPOSE(_xlfn._xlws.FILTER(cvm[内存(G)],(cvm[地域]=AZ335)*(cvm[机型]=BA335)*(cvm[CPU(核)]=BB335)))</f>
        <v>128</v>
      </c>
    </row>
    <row r="336" spans="1:56">
      <c r="A336" t="s">
        <v>1600</v>
      </c>
      <c r="B336" t="s">
        <v>1766</v>
      </c>
      <c r="C336">
        <v>4</v>
      </c>
      <c r="D336">
        <v>8</v>
      </c>
      <c r="E336" t="s">
        <v>1629</v>
      </c>
      <c r="F336">
        <v>528</v>
      </c>
      <c r="G336">
        <v>1</v>
      </c>
      <c r="H336" t="s">
        <v>2080</v>
      </c>
      <c r="J336" t="s">
        <v>1603</v>
      </c>
      <c r="K336" t="s">
        <v>2078</v>
      </c>
      <c r="L336" t="str">
        <f t="shared" si="10"/>
        <v>cvm!$U$349#</v>
      </c>
      <c r="N336" t="s">
        <v>73</v>
      </c>
      <c r="O336" t="s">
        <v>1702</v>
      </c>
      <c r="P336">
        <v>48</v>
      </c>
      <c r="Q336" t="str">
        <f t="shared" si="11"/>
        <v>cvm!$BC$348#</v>
      </c>
      <c r="S336" t="str">
        <v>法兰克福</v>
      </c>
      <c r="T336" t="str">
        <v>GPU计算型 GN10Xp</v>
      </c>
      <c r="U336" cm="1">
        <f t="array" ref="U336:X336">TRANSPOSE(_xlfn.UNIQUE(_xlfn._xlws.FILTER(cvm[CPU(核)],(cvm[地域]=S336)*(cvm[机型]=T336))))</f>
        <v>10</v>
      </c>
      <c r="V336">
        <v>20</v>
      </c>
      <c r="W336">
        <v>40</v>
      </c>
      <c r="X336">
        <v>80</v>
      </c>
      <c r="AZ336" t="str">
        <v>广州</v>
      </c>
      <c r="BA336" t="str">
        <v>内存型 M2</v>
      </c>
      <c r="BB336">
        <v>24</v>
      </c>
      <c r="BC336" cm="1">
        <f t="array" ref="BC336">TRANSPOSE(_xlfn._xlws.FILTER(cvm[内存(G)],(cvm[地域]=AZ336)*(cvm[机型]=BA336)*(cvm[CPU(核)]=BB336)))</f>
        <v>192</v>
      </c>
    </row>
    <row r="337" spans="1:55">
      <c r="A337" t="s">
        <v>1600</v>
      </c>
      <c r="B337" t="s">
        <v>1766</v>
      </c>
      <c r="C337">
        <v>4</v>
      </c>
      <c r="D337">
        <v>16</v>
      </c>
      <c r="E337" t="s">
        <v>1631</v>
      </c>
      <c r="F337">
        <v>792</v>
      </c>
      <c r="G337">
        <v>1</v>
      </c>
      <c r="H337" t="s">
        <v>2081</v>
      </c>
      <c r="N337" t="s">
        <v>73</v>
      </c>
      <c r="O337" t="s">
        <v>1702</v>
      </c>
      <c r="P337">
        <v>56</v>
      </c>
      <c r="Q337" t="str">
        <f t="shared" si="11"/>
        <v>cvm!$BC$349#</v>
      </c>
      <c r="S337" t="str">
        <v>广州</v>
      </c>
      <c r="T337" t="str">
        <v>GPU计算型 GN10X</v>
      </c>
      <c r="U337" cm="1">
        <f t="array" ref="U337:X337">TRANSPOSE(_xlfn.UNIQUE(_xlfn._xlws.FILTER(cvm[CPU(核)],(cvm[地域]=S337)*(cvm[机型]=T337))))</f>
        <v>8</v>
      </c>
      <c r="V337">
        <v>18</v>
      </c>
      <c r="W337">
        <v>36</v>
      </c>
      <c r="X337">
        <v>72</v>
      </c>
      <c r="AZ337" t="str">
        <v>广州</v>
      </c>
      <c r="BA337" t="str">
        <v>内存型 M2</v>
      </c>
      <c r="BB337">
        <v>32</v>
      </c>
      <c r="BC337" cm="1">
        <f t="array" ref="BC337">TRANSPOSE(_xlfn._xlws.FILTER(cvm[内存(G)],(cvm[地域]=AZ337)*(cvm[机型]=BA337)*(cvm[CPU(核)]=BB337)))</f>
        <v>256</v>
      </c>
    </row>
    <row r="338" spans="1:55">
      <c r="A338" t="s">
        <v>1600</v>
      </c>
      <c r="B338" t="s">
        <v>1766</v>
      </c>
      <c r="C338">
        <v>8</v>
      </c>
      <c r="D338">
        <v>16</v>
      </c>
      <c r="E338" t="s">
        <v>1634</v>
      </c>
      <c r="F338">
        <v>1056</v>
      </c>
      <c r="G338">
        <v>1</v>
      </c>
      <c r="H338" t="s">
        <v>2082</v>
      </c>
      <c r="N338" t="s">
        <v>1603</v>
      </c>
      <c r="O338" t="s">
        <v>1702</v>
      </c>
      <c r="P338">
        <v>1</v>
      </c>
      <c r="Q338" t="str">
        <f t="shared" si="11"/>
        <v>cvm!$BC$350#</v>
      </c>
      <c r="S338" t="str">
        <v>上海</v>
      </c>
      <c r="T338" t="str">
        <v>GPU计算型 GN10X</v>
      </c>
      <c r="U338" cm="1">
        <f t="array" ref="U338:W338">TRANSPOSE(_xlfn.UNIQUE(_xlfn._xlws.FILTER(cvm[CPU(核)],(cvm[地域]=S338)*(cvm[机型]=T338))))</f>
        <v>8</v>
      </c>
      <c r="V338">
        <v>36</v>
      </c>
      <c r="W338">
        <v>72</v>
      </c>
      <c r="AZ338" t="str">
        <v>广州</v>
      </c>
      <c r="BA338" t="str">
        <v>内存型 M2</v>
      </c>
      <c r="BB338">
        <v>48</v>
      </c>
      <c r="BC338" cm="1">
        <f t="array" ref="BC338">TRANSPOSE(_xlfn._xlws.FILTER(cvm[内存(G)],(cvm[地域]=AZ338)*(cvm[机型]=BA338)*(cvm[CPU(核)]=BB338)))</f>
        <v>384</v>
      </c>
    </row>
    <row r="339" spans="1:55">
      <c r="A339" t="s">
        <v>1600</v>
      </c>
      <c r="B339" t="s">
        <v>1766</v>
      </c>
      <c r="C339">
        <v>8</v>
      </c>
      <c r="D339">
        <v>32</v>
      </c>
      <c r="E339" t="s">
        <v>1636</v>
      </c>
      <c r="F339">
        <v>1584</v>
      </c>
      <c r="G339">
        <v>1</v>
      </c>
      <c r="H339" t="s">
        <v>2083</v>
      </c>
      <c r="N339" t="s">
        <v>1603</v>
      </c>
      <c r="O339" t="s">
        <v>1702</v>
      </c>
      <c r="P339">
        <v>2</v>
      </c>
      <c r="Q339" t="str">
        <f t="shared" si="11"/>
        <v>cvm!$BC$351#</v>
      </c>
      <c r="S339" t="str">
        <v>南京</v>
      </c>
      <c r="T339" t="str">
        <v>GPU计算型 GN10X</v>
      </c>
      <c r="U339" cm="1">
        <f t="array" ref="U339:X339">TRANSPOSE(_xlfn.UNIQUE(_xlfn._xlws.FILTER(cvm[CPU(核)],(cvm[地域]=S339)*(cvm[机型]=T339))))</f>
        <v>8</v>
      </c>
      <c r="V339">
        <v>18</v>
      </c>
      <c r="W339">
        <v>36</v>
      </c>
      <c r="X339">
        <v>72</v>
      </c>
      <c r="AZ339" t="str">
        <v>广州</v>
      </c>
      <c r="BA339" t="str">
        <v>内存型 M2</v>
      </c>
      <c r="BB339">
        <v>56</v>
      </c>
      <c r="BC339" cm="1">
        <f t="array" ref="BC339">TRANSPOSE(_xlfn._xlws.FILTER(cvm[内存(G)],(cvm[地域]=AZ339)*(cvm[机型]=BA339)*(cvm[CPU(核)]=BB339)))</f>
        <v>448</v>
      </c>
    </row>
    <row r="340" spans="1:55">
      <c r="A340" t="s">
        <v>1600</v>
      </c>
      <c r="B340" t="s">
        <v>1766</v>
      </c>
      <c r="C340">
        <v>16</v>
      </c>
      <c r="D340">
        <v>32</v>
      </c>
      <c r="E340" t="s">
        <v>1639</v>
      </c>
      <c r="F340">
        <v>2112</v>
      </c>
      <c r="G340">
        <v>1</v>
      </c>
      <c r="H340" t="s">
        <v>2084</v>
      </c>
      <c r="N340" t="s">
        <v>1603</v>
      </c>
      <c r="O340" t="s">
        <v>1702</v>
      </c>
      <c r="P340">
        <v>4</v>
      </c>
      <c r="Q340" t="str">
        <f t="shared" si="11"/>
        <v>cvm!$BC$352#</v>
      </c>
      <c r="S340" t="str">
        <v>北京</v>
      </c>
      <c r="T340" t="str">
        <v>GPU计算型 GN10X</v>
      </c>
      <c r="U340" cm="1">
        <f t="array" ref="U340:W340">TRANSPOSE(_xlfn.UNIQUE(_xlfn._xlws.FILTER(cvm[CPU(核)],(cvm[地域]=S340)*(cvm[机型]=T340))))</f>
        <v>8</v>
      </c>
      <c r="V340">
        <v>36</v>
      </c>
      <c r="W340">
        <v>72</v>
      </c>
      <c r="AZ340" t="str">
        <v>上海</v>
      </c>
      <c r="BA340" t="str">
        <v>内存型 M2</v>
      </c>
      <c r="BB340">
        <v>1</v>
      </c>
      <c r="BC340" cm="1">
        <f t="array" ref="BC340">TRANSPOSE(_xlfn._xlws.FILTER(cvm[内存(G)],(cvm[地域]=AZ340)*(cvm[机型]=BA340)*(cvm[CPU(核)]=BB340)))</f>
        <v>8</v>
      </c>
    </row>
    <row r="341" spans="1:55">
      <c r="A341" t="s">
        <v>1600</v>
      </c>
      <c r="B341" t="s">
        <v>1766</v>
      </c>
      <c r="C341">
        <v>16</v>
      </c>
      <c r="D341">
        <v>64</v>
      </c>
      <c r="E341" t="s">
        <v>1641</v>
      </c>
      <c r="F341">
        <v>3168</v>
      </c>
      <c r="G341">
        <v>1</v>
      </c>
      <c r="H341" t="s">
        <v>2085</v>
      </c>
      <c r="N341" t="s">
        <v>1603</v>
      </c>
      <c r="O341" t="s">
        <v>1702</v>
      </c>
      <c r="P341">
        <v>8</v>
      </c>
      <c r="Q341" t="str">
        <f t="shared" si="11"/>
        <v>cvm!$BC$353#</v>
      </c>
      <c r="S341" t="str">
        <v>成都</v>
      </c>
      <c r="T341" t="str">
        <v>GPU计算型 GN10X</v>
      </c>
      <c r="U341" cm="1">
        <f t="array" ref="U341:X341">TRANSPOSE(_xlfn.UNIQUE(_xlfn._xlws.FILTER(cvm[CPU(核)],(cvm[地域]=S341)*(cvm[机型]=T341))))</f>
        <v>8</v>
      </c>
      <c r="V341">
        <v>18</v>
      </c>
      <c r="W341">
        <v>36</v>
      </c>
      <c r="X341">
        <v>72</v>
      </c>
      <c r="AZ341" t="str">
        <v>上海</v>
      </c>
      <c r="BA341" t="str">
        <v>内存型 M2</v>
      </c>
      <c r="BB341">
        <v>2</v>
      </c>
      <c r="BC341" cm="1">
        <f t="array" ref="BC341">TRANSPOSE(_xlfn._xlws.FILTER(cvm[内存(G)],(cvm[地域]=AZ341)*(cvm[机型]=BA341)*(cvm[CPU(核)]=BB341)))</f>
        <v>16</v>
      </c>
    </row>
    <row r="342" spans="1:55">
      <c r="A342" t="s">
        <v>1600</v>
      </c>
      <c r="B342" t="s">
        <v>1766</v>
      </c>
      <c r="C342">
        <v>32</v>
      </c>
      <c r="D342">
        <v>64</v>
      </c>
      <c r="E342" t="s">
        <v>1644</v>
      </c>
      <c r="F342">
        <v>4224</v>
      </c>
      <c r="G342">
        <v>1</v>
      </c>
      <c r="H342" t="s">
        <v>2086</v>
      </c>
      <c r="N342" t="s">
        <v>1603</v>
      </c>
      <c r="O342" t="s">
        <v>1702</v>
      </c>
      <c r="P342">
        <v>12</v>
      </c>
      <c r="Q342" t="str">
        <f t="shared" si="11"/>
        <v>cvm!$BC$354#</v>
      </c>
      <c r="S342" t="str">
        <v>重庆</v>
      </c>
      <c r="T342" t="str">
        <v>GPU计算型 GN10X</v>
      </c>
      <c r="U342" cm="1">
        <f t="array" ref="U342:X342">TRANSPOSE(_xlfn.UNIQUE(_xlfn._xlws.FILTER(cvm[CPU(核)],(cvm[地域]=S342)*(cvm[机型]=T342))))</f>
        <v>8</v>
      </c>
      <c r="V342">
        <v>18</v>
      </c>
      <c r="W342">
        <v>36</v>
      </c>
      <c r="X342">
        <v>72</v>
      </c>
      <c r="AZ342" t="str">
        <v>上海</v>
      </c>
      <c r="BA342" t="str">
        <v>内存型 M2</v>
      </c>
      <c r="BB342">
        <v>4</v>
      </c>
      <c r="BC342" cm="1">
        <f t="array" ref="BC342">TRANSPOSE(_xlfn._xlws.FILTER(cvm[内存(G)],(cvm[地域]=AZ342)*(cvm[机型]=BA342)*(cvm[CPU(核)]=BB342)))</f>
        <v>32</v>
      </c>
    </row>
    <row r="343" spans="1:55">
      <c r="A343" t="s">
        <v>1600</v>
      </c>
      <c r="B343" t="s">
        <v>1766</v>
      </c>
      <c r="C343">
        <v>32</v>
      </c>
      <c r="D343">
        <v>96</v>
      </c>
      <c r="E343" t="s">
        <v>2087</v>
      </c>
      <c r="F343">
        <v>5280</v>
      </c>
      <c r="G343">
        <v>1</v>
      </c>
      <c r="H343" t="s">
        <v>2088</v>
      </c>
      <c r="N343" t="s">
        <v>1603</v>
      </c>
      <c r="O343" t="s">
        <v>1702</v>
      </c>
      <c r="P343">
        <v>16</v>
      </c>
      <c r="Q343" t="str">
        <f t="shared" si="11"/>
        <v>cvm!$BC$355#</v>
      </c>
      <c r="S343" t="str">
        <v>新加坡</v>
      </c>
      <c r="T343" t="str">
        <v>GPU计算型 GN10X</v>
      </c>
      <c r="U343" cm="1">
        <f t="array" ref="U343:W343">TRANSPOSE(_xlfn.UNIQUE(_xlfn._xlws.FILTER(cvm[CPU(核)],(cvm[地域]=S343)*(cvm[机型]=T343))))</f>
        <v>8</v>
      </c>
      <c r="V343">
        <v>36</v>
      </c>
      <c r="W343">
        <v>72</v>
      </c>
      <c r="AZ343" t="str">
        <v>上海</v>
      </c>
      <c r="BA343" t="str">
        <v>内存型 M2</v>
      </c>
      <c r="BB343">
        <v>8</v>
      </c>
      <c r="BC343" cm="1">
        <f t="array" ref="BC343">TRANSPOSE(_xlfn._xlws.FILTER(cvm[内存(G)],(cvm[地域]=AZ343)*(cvm[机型]=BA343)*(cvm[CPU(核)]=BB343)))</f>
        <v>64</v>
      </c>
    </row>
    <row r="344" spans="1:55">
      <c r="A344" t="s">
        <v>1600</v>
      </c>
      <c r="B344" t="s">
        <v>2043</v>
      </c>
      <c r="C344">
        <v>4</v>
      </c>
      <c r="D344">
        <v>20</v>
      </c>
      <c r="E344" t="s">
        <v>2089</v>
      </c>
      <c r="F344">
        <v>2000</v>
      </c>
      <c r="G344">
        <v>1</v>
      </c>
      <c r="H344" t="s">
        <v>2090</v>
      </c>
      <c r="N344" t="s">
        <v>1603</v>
      </c>
      <c r="O344" t="s">
        <v>1702</v>
      </c>
      <c r="P344">
        <v>24</v>
      </c>
      <c r="Q344" t="str">
        <f t="shared" si="11"/>
        <v>cvm!$BC$356#</v>
      </c>
      <c r="S344" t="str">
        <v>孟买</v>
      </c>
      <c r="T344" t="str">
        <v>GPU计算型 GN10X</v>
      </c>
      <c r="U344" cm="1">
        <f t="array" ref="U344:W344">TRANSPOSE(_xlfn.UNIQUE(_xlfn._xlws.FILTER(cvm[CPU(核)],(cvm[地域]=S344)*(cvm[机型]=T344))))</f>
        <v>8</v>
      </c>
      <c r="V344">
        <v>36</v>
      </c>
      <c r="W344">
        <v>72</v>
      </c>
      <c r="AZ344" t="str">
        <v>上海</v>
      </c>
      <c r="BA344" t="str">
        <v>内存型 M2</v>
      </c>
      <c r="BB344">
        <v>12</v>
      </c>
      <c r="BC344" cm="1">
        <f t="array" ref="BC344">TRANSPOSE(_xlfn._xlws.FILTER(cvm[内存(G)],(cvm[地域]=AZ344)*(cvm[机型]=BA344)*(cvm[CPU(核)]=BB344)))</f>
        <v>96</v>
      </c>
    </row>
    <row r="345" spans="1:55">
      <c r="A345" t="s">
        <v>1600</v>
      </c>
      <c r="B345" t="s">
        <v>2043</v>
      </c>
      <c r="C345">
        <v>8</v>
      </c>
      <c r="D345">
        <v>40</v>
      </c>
      <c r="E345" t="s">
        <v>2091</v>
      </c>
      <c r="F345">
        <v>4000</v>
      </c>
      <c r="G345">
        <v>1</v>
      </c>
      <c r="H345" t="s">
        <v>2092</v>
      </c>
      <c r="N345" t="s">
        <v>1603</v>
      </c>
      <c r="O345" t="s">
        <v>1702</v>
      </c>
      <c r="P345">
        <v>32</v>
      </c>
      <c r="Q345" t="str">
        <f t="shared" si="11"/>
        <v>cvm!$BC$357#</v>
      </c>
      <c r="S345" t="str">
        <v>硅谷</v>
      </c>
      <c r="T345" t="str">
        <v>GPU计算型 GN10X</v>
      </c>
      <c r="U345" cm="1">
        <f t="array" ref="U345:W345">TRANSPOSE(_xlfn.UNIQUE(_xlfn._xlws.FILTER(cvm[CPU(核)],(cvm[地域]=S345)*(cvm[机型]=T345))))</f>
        <v>8</v>
      </c>
      <c r="V345">
        <v>36</v>
      </c>
      <c r="W345">
        <v>72</v>
      </c>
      <c r="AZ345" t="str">
        <v>上海</v>
      </c>
      <c r="BA345" t="str">
        <v>内存型 M2</v>
      </c>
      <c r="BB345">
        <v>16</v>
      </c>
      <c r="BC345" cm="1">
        <f t="array" ref="BC345">TRANSPOSE(_xlfn._xlws.FILTER(cvm[内存(G)],(cvm[地域]=AZ345)*(cvm[机型]=BA345)*(cvm[CPU(核)]=BB345)))</f>
        <v>128</v>
      </c>
    </row>
    <row r="346" spans="1:55">
      <c r="A346" t="s">
        <v>1600</v>
      </c>
      <c r="B346" t="s">
        <v>2024</v>
      </c>
      <c r="C346">
        <v>4</v>
      </c>
      <c r="D346">
        <v>20</v>
      </c>
      <c r="E346" t="s">
        <v>2089</v>
      </c>
      <c r="F346">
        <v>975</v>
      </c>
      <c r="G346">
        <v>1</v>
      </c>
      <c r="H346" t="s">
        <v>2093</v>
      </c>
      <c r="N346" t="s">
        <v>1603</v>
      </c>
      <c r="O346" t="s">
        <v>1702</v>
      </c>
      <c r="P346">
        <v>48</v>
      </c>
      <c r="Q346" t="str">
        <f t="shared" si="11"/>
        <v>cvm!$BC$358#</v>
      </c>
      <c r="S346" t="str">
        <v>法兰克福</v>
      </c>
      <c r="T346" t="str">
        <v>GPU计算型 GN10X</v>
      </c>
      <c r="U346" cm="1">
        <f t="array" ref="U346:W346">TRANSPOSE(_xlfn.UNIQUE(_xlfn._xlws.FILTER(cvm[CPU(核)],(cvm[地域]=S346)*(cvm[机型]=T346))))</f>
        <v>8</v>
      </c>
      <c r="V346">
        <v>36</v>
      </c>
      <c r="W346">
        <v>72</v>
      </c>
      <c r="AZ346" t="str">
        <v>上海</v>
      </c>
      <c r="BA346" t="str">
        <v>内存型 M2</v>
      </c>
      <c r="BB346">
        <v>24</v>
      </c>
      <c r="BC346" cm="1">
        <f t="array" ref="BC346">TRANSPOSE(_xlfn._xlws.FILTER(cvm[内存(G)],(cvm[地域]=AZ346)*(cvm[机型]=BA346)*(cvm[CPU(核)]=BB346)))</f>
        <v>192</v>
      </c>
    </row>
    <row r="347" spans="1:55">
      <c r="A347" t="s">
        <v>1600</v>
      </c>
      <c r="B347" t="s">
        <v>2024</v>
      </c>
      <c r="C347">
        <v>8</v>
      </c>
      <c r="D347">
        <v>32</v>
      </c>
      <c r="E347" t="s">
        <v>1636</v>
      </c>
      <c r="F347">
        <v>2500</v>
      </c>
      <c r="G347">
        <v>1</v>
      </c>
      <c r="H347" t="s">
        <v>2094</v>
      </c>
      <c r="N347" t="s">
        <v>1603</v>
      </c>
      <c r="O347" t="s">
        <v>1702</v>
      </c>
      <c r="P347">
        <v>56</v>
      </c>
      <c r="Q347" t="str">
        <f t="shared" si="11"/>
        <v>cvm!$BC$359#</v>
      </c>
      <c r="S347" t="str">
        <v>广州</v>
      </c>
      <c r="T347" t="str">
        <v>FPGA加速型 FX4</v>
      </c>
      <c r="U347" cm="1">
        <f t="array" ref="U347:W347">TRANSPOSE(_xlfn.UNIQUE(_xlfn._xlws.FILTER(cvm[CPU(核)],(cvm[地域]=S347)*(cvm[机型]=T347))))</f>
        <v>10</v>
      </c>
      <c r="V347">
        <v>22</v>
      </c>
      <c r="W347">
        <v>44</v>
      </c>
      <c r="AZ347" t="str">
        <v>上海</v>
      </c>
      <c r="BA347" t="str">
        <v>内存型 M2</v>
      </c>
      <c r="BB347">
        <v>32</v>
      </c>
      <c r="BC347" cm="1">
        <f t="array" ref="BC347">TRANSPOSE(_xlfn._xlws.FILTER(cvm[内存(G)],(cvm[地域]=AZ347)*(cvm[机型]=BA347)*(cvm[CPU(核)]=BB347)))</f>
        <v>256</v>
      </c>
    </row>
    <row r="348" spans="1:55">
      <c r="A348" t="s">
        <v>1600</v>
      </c>
      <c r="B348" t="s">
        <v>2024</v>
      </c>
      <c r="C348">
        <v>10</v>
      </c>
      <c r="D348">
        <v>40</v>
      </c>
      <c r="E348" t="s">
        <v>2095</v>
      </c>
      <c r="F348">
        <v>2000</v>
      </c>
      <c r="G348">
        <v>1</v>
      </c>
      <c r="H348" t="s">
        <v>2096</v>
      </c>
      <c r="N348" t="s">
        <v>1643</v>
      </c>
      <c r="O348" t="s">
        <v>1702</v>
      </c>
      <c r="P348">
        <v>1</v>
      </c>
      <c r="Q348" t="str">
        <f t="shared" si="11"/>
        <v>cvm!$BC$360#</v>
      </c>
      <c r="S348" t="str">
        <v>上海</v>
      </c>
      <c r="T348" t="str">
        <v>FPGA加速型 FX4</v>
      </c>
      <c r="U348" cm="1">
        <f t="array" ref="U348:W348">TRANSPOSE(_xlfn.UNIQUE(_xlfn._xlws.FILTER(cvm[CPU(核)],(cvm[地域]=S348)*(cvm[机型]=T348))))</f>
        <v>10</v>
      </c>
      <c r="V348">
        <v>22</v>
      </c>
      <c r="W348">
        <v>44</v>
      </c>
      <c r="AZ348" t="str">
        <v>上海</v>
      </c>
      <c r="BA348" t="str">
        <v>内存型 M2</v>
      </c>
      <c r="BB348">
        <v>48</v>
      </c>
      <c r="BC348" cm="1">
        <f t="array" ref="BC348">TRANSPOSE(_xlfn._xlws.FILTER(cvm[内存(G)],(cvm[地域]=AZ348)*(cvm[机型]=BA348)*(cvm[CPU(核)]=BB348)))</f>
        <v>384</v>
      </c>
    </row>
    <row r="349" spans="1:55">
      <c r="A349" t="s">
        <v>1600</v>
      </c>
      <c r="B349" t="s">
        <v>2024</v>
      </c>
      <c r="C349">
        <v>20</v>
      </c>
      <c r="D349">
        <v>80</v>
      </c>
      <c r="E349" t="s">
        <v>2097</v>
      </c>
      <c r="F349">
        <v>4000</v>
      </c>
      <c r="G349">
        <v>1</v>
      </c>
      <c r="H349" t="s">
        <v>2098</v>
      </c>
      <c r="N349" t="s">
        <v>1643</v>
      </c>
      <c r="O349" t="s">
        <v>1702</v>
      </c>
      <c r="P349">
        <v>2</v>
      </c>
      <c r="Q349" t="str">
        <f t="shared" si="11"/>
        <v>cvm!$BC$361#</v>
      </c>
      <c r="S349" t="str">
        <v>北京</v>
      </c>
      <c r="T349" t="str">
        <v>FPGA加速型 FX4</v>
      </c>
      <c r="U349" cm="1">
        <f t="array" ref="U349:W349">TRANSPOSE(_xlfn.UNIQUE(_xlfn._xlws.FILTER(cvm[CPU(核)],(cvm[地域]=S349)*(cvm[机型]=T349))))</f>
        <v>10</v>
      </c>
      <c r="V349">
        <v>22</v>
      </c>
      <c r="W349">
        <v>44</v>
      </c>
      <c r="AZ349" t="str">
        <v>上海</v>
      </c>
      <c r="BA349" t="str">
        <v>内存型 M2</v>
      </c>
      <c r="BB349">
        <v>56</v>
      </c>
      <c r="BC349" cm="1">
        <f t="array" ref="BC349">TRANSPOSE(_xlfn._xlws.FILTER(cvm[内存(G)],(cvm[地域]=AZ349)*(cvm[机型]=BA349)*(cvm[CPU(核)]=BB349)))</f>
        <v>448</v>
      </c>
    </row>
    <row r="350" spans="1:55">
      <c r="A350" t="s">
        <v>1600</v>
      </c>
      <c r="B350" t="s">
        <v>2024</v>
      </c>
      <c r="C350">
        <v>32</v>
      </c>
      <c r="D350">
        <v>128</v>
      </c>
      <c r="E350" t="s">
        <v>1650</v>
      </c>
      <c r="F350">
        <v>5500</v>
      </c>
      <c r="G350">
        <v>1</v>
      </c>
      <c r="H350" t="s">
        <v>2099</v>
      </c>
      <c r="N350" t="s">
        <v>1643</v>
      </c>
      <c r="O350" t="s">
        <v>1702</v>
      </c>
      <c r="P350">
        <v>4</v>
      </c>
      <c r="Q350" t="str">
        <f t="shared" si="11"/>
        <v>cvm!$BC$362#</v>
      </c>
      <c r="U350" t="e" cm="1" vm="1">
        <f t="array" ref="U350">TRANSPOSE(_xlfn.UNIQUE(_xlfn._xlws.FILTER(cvm[CPU(核)],(cvm[地域]=S350)*(cvm[机型]=T350))))</f>
        <v>#VALUE!</v>
      </c>
      <c r="AZ350" t="str">
        <v>北京</v>
      </c>
      <c r="BA350" t="str">
        <v>内存型 M2</v>
      </c>
      <c r="BB350">
        <v>1</v>
      </c>
      <c r="BC350" cm="1">
        <f t="array" ref="BC350">TRANSPOSE(_xlfn._xlws.FILTER(cvm[内存(G)],(cvm[地域]=AZ350)*(cvm[机型]=BA350)*(cvm[CPU(核)]=BB350)))</f>
        <v>8</v>
      </c>
    </row>
    <row r="351" spans="1:55">
      <c r="A351" t="s">
        <v>1600</v>
      </c>
      <c r="B351" t="s">
        <v>2024</v>
      </c>
      <c r="C351">
        <v>40</v>
      </c>
      <c r="D351">
        <v>160</v>
      </c>
      <c r="E351" t="s">
        <v>2100</v>
      </c>
      <c r="F351">
        <v>8000</v>
      </c>
      <c r="G351">
        <v>1</v>
      </c>
      <c r="H351" t="s">
        <v>2101</v>
      </c>
      <c r="N351" t="s">
        <v>1643</v>
      </c>
      <c r="O351" t="s">
        <v>1702</v>
      </c>
      <c r="P351">
        <v>8</v>
      </c>
      <c r="Q351" t="str">
        <f t="shared" si="11"/>
        <v>cvm!$BC$363#</v>
      </c>
      <c r="U351" t="e" cm="1" vm="1">
        <f t="array" ref="U351">TRANSPOSE(_xlfn.UNIQUE(_xlfn._xlws.FILTER(cvm[CPU(核)],(cvm[地域]=S351)*(cvm[机型]=T351))))</f>
        <v>#VALUE!</v>
      </c>
      <c r="AZ351" t="str">
        <v>北京</v>
      </c>
      <c r="BA351" t="str">
        <v>内存型 M2</v>
      </c>
      <c r="BB351">
        <v>2</v>
      </c>
      <c r="BC351" cm="1">
        <f t="array" ref="BC351">TRANSPOSE(_xlfn._xlws.FILTER(cvm[内存(G)],(cvm[地域]=AZ351)*(cvm[机型]=BA351)*(cvm[CPU(核)]=BB351)))</f>
        <v>16</v>
      </c>
    </row>
    <row r="352" spans="1:55">
      <c r="A352" t="s">
        <v>1600</v>
      </c>
      <c r="B352" t="s">
        <v>2024</v>
      </c>
      <c r="C352">
        <v>80</v>
      </c>
      <c r="D352">
        <v>320</v>
      </c>
      <c r="E352" t="s">
        <v>1760</v>
      </c>
      <c r="F352">
        <v>16000</v>
      </c>
      <c r="G352">
        <v>1</v>
      </c>
      <c r="H352" t="s">
        <v>2102</v>
      </c>
      <c r="N352" t="s">
        <v>1643</v>
      </c>
      <c r="O352" t="s">
        <v>1702</v>
      </c>
      <c r="P352">
        <v>12</v>
      </c>
      <c r="Q352" t="str">
        <f t="shared" si="11"/>
        <v>cvm!$BC$364#</v>
      </c>
      <c r="U352" t="e" cm="1" vm="1">
        <f t="array" ref="U352">TRANSPOSE(_xlfn.UNIQUE(_xlfn._xlws.FILTER(cvm[CPU(核)],(cvm[地域]=S352)*(cvm[机型]=T352))))</f>
        <v>#VALUE!</v>
      </c>
      <c r="AZ352" t="str">
        <v>北京</v>
      </c>
      <c r="BA352" t="str">
        <v>内存型 M2</v>
      </c>
      <c r="BB352">
        <v>4</v>
      </c>
      <c r="BC352" cm="1">
        <f t="array" ref="BC352">TRANSPOSE(_xlfn._xlws.FILTER(cvm[内存(G)],(cvm[地域]=AZ352)*(cvm[机型]=BA352)*(cvm[CPU(核)]=BB352)))</f>
        <v>32</v>
      </c>
    </row>
    <row r="353" spans="1:55">
      <c r="A353" t="s">
        <v>1600</v>
      </c>
      <c r="B353" t="s">
        <v>2016</v>
      </c>
      <c r="C353">
        <v>6</v>
      </c>
      <c r="D353">
        <v>56</v>
      </c>
      <c r="E353" t="s">
        <v>2103</v>
      </c>
      <c r="F353">
        <v>4400</v>
      </c>
      <c r="G353">
        <v>1</v>
      </c>
      <c r="H353" t="s">
        <v>2104</v>
      </c>
      <c r="N353" t="s">
        <v>1643</v>
      </c>
      <c r="O353" t="s">
        <v>1702</v>
      </c>
      <c r="P353">
        <v>16</v>
      </c>
      <c r="Q353" t="str">
        <f t="shared" si="11"/>
        <v>cvm!$BC$365#</v>
      </c>
      <c r="U353" t="e" cm="1" vm="1">
        <f t="array" ref="U353">TRANSPOSE(_xlfn.UNIQUE(_xlfn._xlws.FILTER(cvm[CPU(核)],(cvm[地域]=S353)*(cvm[机型]=T353))))</f>
        <v>#VALUE!</v>
      </c>
      <c r="AZ353" t="str">
        <v>北京</v>
      </c>
      <c r="BA353" t="str">
        <v>内存型 M2</v>
      </c>
      <c r="BB353">
        <v>8</v>
      </c>
      <c r="BC353" cm="1">
        <f t="array" ref="BC353">TRANSPOSE(_xlfn._xlws.FILTER(cvm[内存(G)],(cvm[地域]=AZ353)*(cvm[机型]=BA353)*(cvm[CPU(核)]=BB353)))</f>
        <v>64</v>
      </c>
    </row>
    <row r="354" spans="1:55">
      <c r="A354" t="s">
        <v>1600</v>
      </c>
      <c r="B354" t="s">
        <v>2016</v>
      </c>
      <c r="C354">
        <v>14</v>
      </c>
      <c r="D354">
        <v>112</v>
      </c>
      <c r="E354" t="s">
        <v>2105</v>
      </c>
      <c r="F354">
        <v>9000</v>
      </c>
      <c r="G354">
        <v>1</v>
      </c>
      <c r="H354" t="s">
        <v>2106</v>
      </c>
      <c r="N354" t="s">
        <v>1643</v>
      </c>
      <c r="O354" t="s">
        <v>1702</v>
      </c>
      <c r="P354">
        <v>24</v>
      </c>
      <c r="Q354" t="str">
        <f t="shared" si="11"/>
        <v>cvm!$BC$366#</v>
      </c>
      <c r="U354" t="e" cm="1" vm="1">
        <f t="array" ref="U354">TRANSPOSE(_xlfn.UNIQUE(_xlfn._xlws.FILTER(cvm[CPU(核)],(cvm[地域]=S354)*(cvm[机型]=T354))))</f>
        <v>#VALUE!</v>
      </c>
      <c r="AZ354" t="str">
        <v>北京</v>
      </c>
      <c r="BA354" t="str">
        <v>内存型 M2</v>
      </c>
      <c r="BB354">
        <v>12</v>
      </c>
      <c r="BC354" cm="1">
        <f t="array" ref="BC354">TRANSPOSE(_xlfn._xlws.FILTER(cvm[内存(G)],(cvm[地域]=AZ354)*(cvm[机型]=BA354)*(cvm[CPU(核)]=BB354)))</f>
        <v>96</v>
      </c>
    </row>
    <row r="355" spans="1:55">
      <c r="A355" t="s">
        <v>1600</v>
      </c>
      <c r="B355" t="s">
        <v>2016</v>
      </c>
      <c r="C355">
        <v>28</v>
      </c>
      <c r="D355">
        <v>224</v>
      </c>
      <c r="E355" t="s">
        <v>2107</v>
      </c>
      <c r="F355">
        <v>18000</v>
      </c>
      <c r="G355">
        <v>1</v>
      </c>
      <c r="H355" t="s">
        <v>2108</v>
      </c>
      <c r="N355" t="s">
        <v>1643</v>
      </c>
      <c r="O355" t="s">
        <v>1702</v>
      </c>
      <c r="P355">
        <v>32</v>
      </c>
      <c r="Q355" t="str">
        <f t="shared" si="11"/>
        <v>cvm!$BC$367#</v>
      </c>
      <c r="U355" t="e" cm="1" vm="1">
        <f t="array" ref="U355">TRANSPOSE(_xlfn.UNIQUE(_xlfn._xlws.FILTER(cvm[CPU(核)],(cvm[地域]=S355)*(cvm[机型]=T355))))</f>
        <v>#VALUE!</v>
      </c>
      <c r="AZ355" t="str">
        <v>北京</v>
      </c>
      <c r="BA355" t="str">
        <v>内存型 M2</v>
      </c>
      <c r="BB355">
        <v>16</v>
      </c>
      <c r="BC355" cm="1">
        <f t="array" ref="BC355">TRANSPOSE(_xlfn._xlws.FILTER(cvm[内存(G)],(cvm[地域]=AZ355)*(cvm[机型]=BA355)*(cvm[CPU(核)]=BB355)))</f>
        <v>128</v>
      </c>
    </row>
    <row r="356" spans="1:55">
      <c r="A356" t="s">
        <v>1600</v>
      </c>
      <c r="B356" t="s">
        <v>2016</v>
      </c>
      <c r="C356">
        <v>56</v>
      </c>
      <c r="D356">
        <v>448</v>
      </c>
      <c r="E356" t="s">
        <v>2007</v>
      </c>
      <c r="F356">
        <v>36000</v>
      </c>
      <c r="G356">
        <v>1</v>
      </c>
      <c r="H356" t="s">
        <v>2109</v>
      </c>
      <c r="N356" t="s">
        <v>1643</v>
      </c>
      <c r="O356" t="s">
        <v>1702</v>
      </c>
      <c r="P356">
        <v>48</v>
      </c>
      <c r="Q356" t="str">
        <f t="shared" si="11"/>
        <v>cvm!$BC$368#</v>
      </c>
      <c r="U356" t="e" cm="1" vm="1">
        <f t="array" ref="U356">TRANSPOSE(_xlfn.UNIQUE(_xlfn._xlws.FILTER(cvm[CPU(核)],(cvm[地域]=S356)*(cvm[机型]=T356))))</f>
        <v>#VALUE!</v>
      </c>
      <c r="AZ356" t="str">
        <v>北京</v>
      </c>
      <c r="BA356" t="str">
        <v>内存型 M2</v>
      </c>
      <c r="BB356">
        <v>24</v>
      </c>
      <c r="BC356" cm="1">
        <f t="array" ref="BC356">TRANSPOSE(_xlfn._xlws.FILTER(cvm[内存(G)],(cvm[地域]=AZ356)*(cvm[机型]=BA356)*(cvm[CPU(核)]=BB356)))</f>
        <v>192</v>
      </c>
    </row>
    <row r="357" spans="1:55">
      <c r="A357" t="s">
        <v>1600</v>
      </c>
      <c r="B357" t="s">
        <v>2067</v>
      </c>
      <c r="C357">
        <v>8</v>
      </c>
      <c r="D357">
        <v>40</v>
      </c>
      <c r="E357" t="s">
        <v>2091</v>
      </c>
      <c r="F357">
        <v>5190</v>
      </c>
      <c r="G357">
        <v>1</v>
      </c>
      <c r="H357" t="s">
        <v>2110</v>
      </c>
      <c r="N357" t="s">
        <v>1643</v>
      </c>
      <c r="O357" t="s">
        <v>1702</v>
      </c>
      <c r="P357">
        <v>56</v>
      </c>
      <c r="Q357" t="str">
        <f t="shared" si="11"/>
        <v>cvm!$BC$369#</v>
      </c>
      <c r="U357" t="e" cm="1" vm="1">
        <f t="array" ref="U357">TRANSPOSE(_xlfn.UNIQUE(_xlfn._xlws.FILTER(cvm[CPU(核)],(cvm[地域]=S357)*(cvm[机型]=T357))))</f>
        <v>#VALUE!</v>
      </c>
      <c r="AZ357" t="str">
        <v>北京</v>
      </c>
      <c r="BA357" t="str">
        <v>内存型 M2</v>
      </c>
      <c r="BB357">
        <v>32</v>
      </c>
      <c r="BC357" cm="1">
        <f t="array" ref="BC357">TRANSPOSE(_xlfn._xlws.FILTER(cvm[内存(G)],(cvm[地域]=AZ357)*(cvm[机型]=BA357)*(cvm[CPU(核)]=BB357)))</f>
        <v>256</v>
      </c>
    </row>
    <row r="358" spans="1:55">
      <c r="A358" t="s">
        <v>1600</v>
      </c>
      <c r="B358" t="s">
        <v>2067</v>
      </c>
      <c r="C358">
        <v>18</v>
      </c>
      <c r="D358">
        <v>80</v>
      </c>
      <c r="E358" t="s">
        <v>2111</v>
      </c>
      <c r="F358">
        <v>10500</v>
      </c>
      <c r="G358">
        <v>1</v>
      </c>
      <c r="H358" t="s">
        <v>2112</v>
      </c>
      <c r="N358" t="s">
        <v>1646</v>
      </c>
      <c r="O358" t="s">
        <v>1702</v>
      </c>
      <c r="P358">
        <v>1</v>
      </c>
      <c r="Q358" t="str">
        <f t="shared" si="11"/>
        <v>cvm!$BC$370#</v>
      </c>
      <c r="U358" t="e" cm="1" vm="1">
        <f t="array" ref="U358">TRANSPOSE(_xlfn.UNIQUE(_xlfn._xlws.FILTER(cvm[CPU(核)],(cvm[地域]=S358)*(cvm[机型]=T358))))</f>
        <v>#VALUE!</v>
      </c>
      <c r="AZ358" t="str">
        <v>北京</v>
      </c>
      <c r="BA358" t="str">
        <v>内存型 M2</v>
      </c>
      <c r="BB358">
        <v>48</v>
      </c>
      <c r="BC358" cm="1">
        <f t="array" ref="BC358">TRANSPOSE(_xlfn._xlws.FILTER(cvm[内存(G)],(cvm[地域]=AZ358)*(cvm[机型]=BA358)*(cvm[CPU(核)]=BB358)))</f>
        <v>384</v>
      </c>
    </row>
    <row r="359" spans="1:55">
      <c r="A359" t="s">
        <v>1600</v>
      </c>
      <c r="B359" t="s">
        <v>2067</v>
      </c>
      <c r="C359">
        <v>36</v>
      </c>
      <c r="D359">
        <v>160</v>
      </c>
      <c r="E359" t="s">
        <v>2113</v>
      </c>
      <c r="F359">
        <v>21000</v>
      </c>
      <c r="G359">
        <v>1</v>
      </c>
      <c r="H359" t="s">
        <v>2114</v>
      </c>
      <c r="N359" t="s">
        <v>1646</v>
      </c>
      <c r="O359" t="s">
        <v>1702</v>
      </c>
      <c r="P359">
        <v>2</v>
      </c>
      <c r="Q359" t="str">
        <f t="shared" si="11"/>
        <v>cvm!$BC$371#</v>
      </c>
      <c r="U359" t="e" cm="1" vm="1">
        <f t="array" ref="U359">TRANSPOSE(_xlfn.UNIQUE(_xlfn._xlws.FILTER(cvm[CPU(核)],(cvm[地域]=S359)*(cvm[机型]=T359))))</f>
        <v>#VALUE!</v>
      </c>
      <c r="AZ359" t="str">
        <v>北京</v>
      </c>
      <c r="BA359" t="str">
        <v>内存型 M2</v>
      </c>
      <c r="BB359">
        <v>56</v>
      </c>
      <c r="BC359" cm="1">
        <f t="array" ref="BC359">TRANSPOSE(_xlfn._xlws.FILTER(cvm[内存(G)],(cvm[地域]=AZ359)*(cvm[机型]=BA359)*(cvm[CPU(核)]=BB359)))</f>
        <v>448</v>
      </c>
    </row>
    <row r="360" spans="1:55">
      <c r="A360" t="s">
        <v>1600</v>
      </c>
      <c r="B360" t="s">
        <v>2067</v>
      </c>
      <c r="C360">
        <v>72</v>
      </c>
      <c r="D360">
        <v>320</v>
      </c>
      <c r="E360" t="s">
        <v>2115</v>
      </c>
      <c r="F360">
        <v>42000</v>
      </c>
      <c r="G360">
        <v>1</v>
      </c>
      <c r="H360" t="s">
        <v>2116</v>
      </c>
      <c r="N360" t="s">
        <v>1646</v>
      </c>
      <c r="O360" t="s">
        <v>1702</v>
      </c>
      <c r="P360">
        <v>4</v>
      </c>
      <c r="Q360" t="str">
        <f t="shared" si="11"/>
        <v>cvm!$BC$372#</v>
      </c>
      <c r="U360" t="e" cm="1" vm="1">
        <f t="array" ref="U360">TRANSPOSE(_xlfn.UNIQUE(_xlfn._xlws.FILTER(cvm[CPU(核)],(cvm[地域]=S360)*(cvm[机型]=T360))))</f>
        <v>#VALUE!</v>
      </c>
      <c r="AZ360" t="str">
        <v>成都</v>
      </c>
      <c r="BA360" t="str">
        <v>内存型 M2</v>
      </c>
      <c r="BB360">
        <v>1</v>
      </c>
      <c r="BC360" cm="1">
        <f t="array" ref="BC360">TRANSPOSE(_xlfn._xlws.FILTER(cvm[内存(G)],(cvm[地域]=AZ360)*(cvm[机型]=BA360)*(cvm[CPU(核)]=BB360)))</f>
        <v>8</v>
      </c>
    </row>
    <row r="361" spans="1:55">
      <c r="A361" t="s">
        <v>1600</v>
      </c>
      <c r="B361" t="s">
        <v>2052</v>
      </c>
      <c r="C361">
        <v>10</v>
      </c>
      <c r="D361">
        <v>40</v>
      </c>
      <c r="E361" t="s">
        <v>2095</v>
      </c>
      <c r="F361">
        <v>5750</v>
      </c>
      <c r="G361">
        <v>1</v>
      </c>
      <c r="H361" t="s">
        <v>2117</v>
      </c>
      <c r="N361" t="s">
        <v>1646</v>
      </c>
      <c r="O361" t="s">
        <v>1702</v>
      </c>
      <c r="P361">
        <v>8</v>
      </c>
      <c r="Q361" t="str">
        <f t="shared" si="11"/>
        <v>cvm!$BC$373#</v>
      </c>
      <c r="U361" t="e" cm="1" vm="1">
        <f t="array" ref="U361">TRANSPOSE(_xlfn.UNIQUE(_xlfn._xlws.FILTER(cvm[CPU(核)],(cvm[地域]=S361)*(cvm[机型]=T361))))</f>
        <v>#VALUE!</v>
      </c>
      <c r="AZ361" t="str">
        <v>成都</v>
      </c>
      <c r="BA361" t="str">
        <v>内存型 M2</v>
      </c>
      <c r="BB361">
        <v>2</v>
      </c>
      <c r="BC361" cm="1">
        <f t="array" ref="BC361">TRANSPOSE(_xlfn._xlws.FILTER(cvm[内存(G)],(cvm[地域]=AZ361)*(cvm[机型]=BA361)*(cvm[CPU(核)]=BB361)))</f>
        <v>16</v>
      </c>
    </row>
    <row r="362" spans="1:55">
      <c r="A362" t="s">
        <v>1600</v>
      </c>
      <c r="B362" t="s">
        <v>2052</v>
      </c>
      <c r="C362">
        <v>20</v>
      </c>
      <c r="D362">
        <v>80</v>
      </c>
      <c r="E362" t="s">
        <v>2097</v>
      </c>
      <c r="F362">
        <v>11500</v>
      </c>
      <c r="G362">
        <v>1</v>
      </c>
      <c r="H362" t="s">
        <v>2118</v>
      </c>
      <c r="N362" t="s">
        <v>1646</v>
      </c>
      <c r="O362" t="s">
        <v>1702</v>
      </c>
      <c r="P362">
        <v>12</v>
      </c>
      <c r="Q362" t="str">
        <f t="shared" si="11"/>
        <v>cvm!$BC$374#</v>
      </c>
      <c r="U362" t="e" cm="1" vm="1">
        <f t="array" ref="U362">TRANSPOSE(_xlfn.UNIQUE(_xlfn._xlws.FILTER(cvm[CPU(核)],(cvm[地域]=S362)*(cvm[机型]=T362))))</f>
        <v>#VALUE!</v>
      </c>
      <c r="AZ362" t="str">
        <v>成都</v>
      </c>
      <c r="BA362" t="str">
        <v>内存型 M2</v>
      </c>
      <c r="BB362">
        <v>4</v>
      </c>
      <c r="BC362" cm="1">
        <f t="array" ref="BC362">TRANSPOSE(_xlfn._xlws.FILTER(cvm[内存(G)],(cvm[地域]=AZ362)*(cvm[机型]=BA362)*(cvm[CPU(核)]=BB362)))</f>
        <v>32</v>
      </c>
    </row>
    <row r="363" spans="1:55">
      <c r="A363" t="s">
        <v>1600</v>
      </c>
      <c r="B363" t="s">
        <v>2052</v>
      </c>
      <c r="C363">
        <v>40</v>
      </c>
      <c r="D363">
        <v>160</v>
      </c>
      <c r="E363" t="s">
        <v>2100</v>
      </c>
      <c r="F363">
        <v>23000</v>
      </c>
      <c r="G363">
        <v>1</v>
      </c>
      <c r="H363" t="s">
        <v>2119</v>
      </c>
      <c r="N363" t="s">
        <v>1646</v>
      </c>
      <c r="O363" t="s">
        <v>1702</v>
      </c>
      <c r="P363">
        <v>16</v>
      </c>
      <c r="Q363" t="str">
        <f t="shared" si="11"/>
        <v>cvm!$BC$375#</v>
      </c>
      <c r="U363" t="e" cm="1" vm="1">
        <f t="array" ref="U363">TRANSPOSE(_xlfn.UNIQUE(_xlfn._xlws.FILTER(cvm[CPU(核)],(cvm[地域]=S363)*(cvm[机型]=T363))))</f>
        <v>#VALUE!</v>
      </c>
      <c r="AZ363" t="str">
        <v>成都</v>
      </c>
      <c r="BA363" t="str">
        <v>内存型 M2</v>
      </c>
      <c r="BB363">
        <v>8</v>
      </c>
      <c r="BC363" cm="1">
        <f t="array" ref="BC363">TRANSPOSE(_xlfn._xlws.FILTER(cvm[内存(G)],(cvm[地域]=AZ363)*(cvm[机型]=BA363)*(cvm[CPU(核)]=BB363)))</f>
        <v>64</v>
      </c>
    </row>
    <row r="364" spans="1:55">
      <c r="A364" t="s">
        <v>1600</v>
      </c>
      <c r="B364" t="s">
        <v>2052</v>
      </c>
      <c r="C364">
        <v>80</v>
      </c>
      <c r="D364">
        <v>320</v>
      </c>
      <c r="E364" t="s">
        <v>1760</v>
      </c>
      <c r="F364">
        <v>46000</v>
      </c>
      <c r="G364">
        <v>1</v>
      </c>
      <c r="H364" t="s">
        <v>2120</v>
      </c>
      <c r="N364" t="s">
        <v>1646</v>
      </c>
      <c r="O364" t="s">
        <v>1702</v>
      </c>
      <c r="P364">
        <v>24</v>
      </c>
      <c r="Q364" t="str">
        <f t="shared" si="11"/>
        <v>cvm!$BC$376#</v>
      </c>
      <c r="U364" t="e" cm="1" vm="1">
        <f t="array" ref="U364">TRANSPOSE(_xlfn.UNIQUE(_xlfn._xlws.FILTER(cvm[CPU(核)],(cvm[地域]=S364)*(cvm[机型]=T364))))</f>
        <v>#VALUE!</v>
      </c>
      <c r="AZ364" t="str">
        <v>成都</v>
      </c>
      <c r="BA364" t="str">
        <v>内存型 M2</v>
      </c>
      <c r="BB364">
        <v>12</v>
      </c>
      <c r="BC364" cm="1">
        <f t="array" ref="BC364">TRANSPOSE(_xlfn._xlws.FILTER(cvm[内存(G)],(cvm[地域]=AZ364)*(cvm[机型]=BA364)*(cvm[CPU(核)]=BB364)))</f>
        <v>96</v>
      </c>
    </row>
    <row r="365" spans="1:55">
      <c r="A365" t="s">
        <v>1600</v>
      </c>
      <c r="B365" t="s">
        <v>2004</v>
      </c>
      <c r="C365">
        <v>32</v>
      </c>
      <c r="D365">
        <v>64</v>
      </c>
      <c r="E365" t="s">
        <v>1644</v>
      </c>
      <c r="F365">
        <v>4600</v>
      </c>
      <c r="G365">
        <v>1</v>
      </c>
      <c r="H365" t="s">
        <v>2121</v>
      </c>
      <c r="N365" t="s">
        <v>1646</v>
      </c>
      <c r="O365" t="s">
        <v>1702</v>
      </c>
      <c r="P365">
        <v>32</v>
      </c>
      <c r="Q365" t="str">
        <f t="shared" si="11"/>
        <v>cvm!$BC$377#</v>
      </c>
      <c r="U365" t="e" cm="1" vm="1">
        <f t="array" ref="U365">TRANSPOSE(_xlfn.UNIQUE(_xlfn._xlws.FILTER(cvm[CPU(核)],(cvm[地域]=S365)*(cvm[机型]=T365))))</f>
        <v>#VALUE!</v>
      </c>
      <c r="AZ365" t="str">
        <v>成都</v>
      </c>
      <c r="BA365" t="str">
        <v>内存型 M2</v>
      </c>
      <c r="BB365">
        <v>16</v>
      </c>
      <c r="BC365" cm="1">
        <f t="array" ref="BC365">TRANSPOSE(_xlfn._xlws.FILTER(cvm[内存(G)],(cvm[地域]=AZ365)*(cvm[机型]=BA365)*(cvm[CPU(核)]=BB365)))</f>
        <v>128</v>
      </c>
    </row>
    <row r="366" spans="1:55">
      <c r="A366" t="s">
        <v>1600</v>
      </c>
      <c r="B366" t="s">
        <v>2004</v>
      </c>
      <c r="C366">
        <v>90</v>
      </c>
      <c r="D366">
        <v>226</v>
      </c>
      <c r="E366" t="s">
        <v>2122</v>
      </c>
      <c r="F366">
        <v>9200</v>
      </c>
      <c r="G366">
        <v>1</v>
      </c>
      <c r="H366" t="s">
        <v>2123</v>
      </c>
      <c r="N366" t="s">
        <v>1646</v>
      </c>
      <c r="O366" t="s">
        <v>1702</v>
      </c>
      <c r="P366">
        <v>48</v>
      </c>
      <c r="Q366" t="str">
        <f t="shared" si="11"/>
        <v>cvm!$BC$378#</v>
      </c>
      <c r="U366" t="e" cm="1" vm="1">
        <f t="array" ref="U366">TRANSPOSE(_xlfn.UNIQUE(_xlfn._xlws.FILTER(cvm[CPU(核)],(cvm[地域]=S366)*(cvm[机型]=T366))))</f>
        <v>#VALUE!</v>
      </c>
      <c r="AZ366" t="str">
        <v>成都</v>
      </c>
      <c r="BA366" t="str">
        <v>内存型 M2</v>
      </c>
      <c r="BB366">
        <v>24</v>
      </c>
      <c r="BC366" cm="1">
        <f t="array" ref="BC366">TRANSPOSE(_xlfn._xlws.FILTER(cvm[内存(G)],(cvm[地域]=AZ366)*(cvm[机型]=BA366)*(cvm[CPU(核)]=BB366)))</f>
        <v>192</v>
      </c>
    </row>
    <row r="367" spans="1:55">
      <c r="A367" t="s">
        <v>1600</v>
      </c>
      <c r="B367" t="s">
        <v>2004</v>
      </c>
      <c r="C367">
        <v>180</v>
      </c>
      <c r="D367">
        <v>452</v>
      </c>
      <c r="E367" t="s">
        <v>2124</v>
      </c>
      <c r="F367">
        <v>18400</v>
      </c>
      <c r="G367">
        <v>1</v>
      </c>
      <c r="H367" t="s">
        <v>2125</v>
      </c>
      <c r="N367" t="s">
        <v>1646</v>
      </c>
      <c r="O367" t="s">
        <v>1702</v>
      </c>
      <c r="P367">
        <v>56</v>
      </c>
      <c r="Q367" t="str">
        <f t="shared" si="11"/>
        <v>cvm!$BC$379#</v>
      </c>
      <c r="U367" t="e" cm="1" vm="1">
        <f t="array" ref="U367">TRANSPOSE(_xlfn.UNIQUE(_xlfn._xlws.FILTER(cvm[CPU(核)],(cvm[地域]=S367)*(cvm[机型]=T367))))</f>
        <v>#VALUE!</v>
      </c>
      <c r="AZ367" t="str">
        <v>成都</v>
      </c>
      <c r="BA367" t="str">
        <v>内存型 M2</v>
      </c>
      <c r="BB367">
        <v>32</v>
      </c>
      <c r="BC367" cm="1">
        <f t="array" ref="BC367">TRANSPOSE(_xlfn._xlws.FILTER(cvm[内存(G)],(cvm[地域]=AZ367)*(cvm[机型]=BA367)*(cvm[CPU(核)]=BB367)))</f>
        <v>256</v>
      </c>
    </row>
    <row r="368" spans="1:55">
      <c r="A368" t="s">
        <v>1600</v>
      </c>
      <c r="B368" t="s">
        <v>2012</v>
      </c>
      <c r="C368">
        <v>16</v>
      </c>
      <c r="D368">
        <v>96</v>
      </c>
      <c r="E368" t="s">
        <v>2126</v>
      </c>
      <c r="F368">
        <v>13748</v>
      </c>
      <c r="G368">
        <v>1</v>
      </c>
      <c r="H368" t="s">
        <v>2127</v>
      </c>
      <c r="N368" t="s">
        <v>1652</v>
      </c>
      <c r="O368" t="s">
        <v>1702</v>
      </c>
      <c r="P368">
        <v>1</v>
      </c>
      <c r="Q368" t="str">
        <f t="shared" si="11"/>
        <v>cvm!$BC$380#</v>
      </c>
      <c r="U368" t="e" cm="1" vm="1">
        <f t="array" ref="U368">TRANSPOSE(_xlfn.UNIQUE(_xlfn._xlws.FILTER(cvm[CPU(核)],(cvm[地域]=S368)*(cvm[机型]=T368))))</f>
        <v>#VALUE!</v>
      </c>
      <c r="AZ368" t="str">
        <v>成都</v>
      </c>
      <c r="BA368" t="str">
        <v>内存型 M2</v>
      </c>
      <c r="BB368">
        <v>48</v>
      </c>
      <c r="BC368" cm="1">
        <f t="array" ref="BC368">TRANSPOSE(_xlfn._xlws.FILTER(cvm[内存(G)],(cvm[地域]=AZ368)*(cvm[机型]=BA368)*(cvm[CPU(核)]=BB368)))</f>
        <v>384</v>
      </c>
    </row>
    <row r="369" spans="1:56">
      <c r="A369" t="s">
        <v>1600</v>
      </c>
      <c r="B369" t="s">
        <v>2012</v>
      </c>
      <c r="C369">
        <v>32</v>
      </c>
      <c r="D369">
        <v>192</v>
      </c>
      <c r="E369" t="s">
        <v>2128</v>
      </c>
      <c r="F369">
        <v>27496</v>
      </c>
      <c r="G369">
        <v>1</v>
      </c>
      <c r="H369" t="s">
        <v>2129</v>
      </c>
      <c r="N369" t="s">
        <v>1652</v>
      </c>
      <c r="O369" t="s">
        <v>1702</v>
      </c>
      <c r="P369">
        <v>2</v>
      </c>
      <c r="Q369" t="str">
        <f t="shared" si="11"/>
        <v>cvm!$BC$381#</v>
      </c>
      <c r="U369" t="e" cm="1" vm="1">
        <f t="array" ref="U369">TRANSPOSE(_xlfn.UNIQUE(_xlfn._xlws.FILTER(cvm[CPU(核)],(cvm[地域]=S369)*(cvm[机型]=T369))))</f>
        <v>#VALUE!</v>
      </c>
      <c r="AZ369" t="str">
        <v>成都</v>
      </c>
      <c r="BA369" t="str">
        <v>内存型 M2</v>
      </c>
      <c r="BB369">
        <v>56</v>
      </c>
      <c r="BC369" cm="1">
        <f t="array" ref="BC369">TRANSPOSE(_xlfn._xlws.FILTER(cvm[内存(G)],(cvm[地域]=AZ369)*(cvm[机型]=BA369)*(cvm[CPU(核)]=BB369)))</f>
        <v>448</v>
      </c>
    </row>
    <row r="370" spans="1:56">
      <c r="A370" t="s">
        <v>1600</v>
      </c>
      <c r="B370" t="s">
        <v>2012</v>
      </c>
      <c r="C370">
        <v>82</v>
      </c>
      <c r="D370">
        <v>474</v>
      </c>
      <c r="E370" t="s">
        <v>2130</v>
      </c>
      <c r="F370">
        <v>57008</v>
      </c>
      <c r="G370">
        <v>1</v>
      </c>
      <c r="H370" t="s">
        <v>2131</v>
      </c>
      <c r="N370" t="s">
        <v>1652</v>
      </c>
      <c r="O370" t="s">
        <v>1702</v>
      </c>
      <c r="P370">
        <v>4</v>
      </c>
      <c r="Q370" t="str">
        <f t="shared" si="11"/>
        <v>cvm!$BC$382#</v>
      </c>
      <c r="U370" t="e" cm="1" vm="1">
        <f t="array" ref="U370">TRANSPOSE(_xlfn.UNIQUE(_xlfn._xlws.FILTER(cvm[CPU(核)],(cvm[地域]=S370)*(cvm[机型]=T370))))</f>
        <v>#VALUE!</v>
      </c>
      <c r="AZ370" t="str">
        <v>中国香港</v>
      </c>
      <c r="BA370" t="str">
        <v>内存型 M2</v>
      </c>
      <c r="BB370">
        <v>1</v>
      </c>
      <c r="BC370" cm="1">
        <f t="array" ref="BC370">TRANSPOSE(_xlfn._xlws.FILTER(cvm[内存(G)],(cvm[地域]=AZ370)*(cvm[机型]=BA370)*(cvm[CPU(核)]=BB370)))</f>
        <v>8</v>
      </c>
    </row>
    <row r="371" spans="1:56">
      <c r="A371" t="s">
        <v>1600</v>
      </c>
      <c r="B371" t="s">
        <v>2012</v>
      </c>
      <c r="C371">
        <v>164</v>
      </c>
      <c r="D371">
        <v>948</v>
      </c>
      <c r="E371" t="s">
        <v>2132</v>
      </c>
      <c r="F371">
        <v>114016</v>
      </c>
      <c r="G371">
        <v>1</v>
      </c>
      <c r="H371" t="s">
        <v>2133</v>
      </c>
      <c r="N371" t="s">
        <v>1652</v>
      </c>
      <c r="O371" t="s">
        <v>1702</v>
      </c>
      <c r="P371">
        <v>8</v>
      </c>
      <c r="Q371" t="str">
        <f t="shared" si="11"/>
        <v>cvm!$BC$383#</v>
      </c>
      <c r="U371" t="e" cm="1" vm="1">
        <f t="array" ref="U371">TRANSPOSE(_xlfn.UNIQUE(_xlfn._xlws.FILTER(cvm[CPU(核)],(cvm[地域]=S371)*(cvm[机型]=T371))))</f>
        <v>#VALUE!</v>
      </c>
      <c r="AZ371" t="str">
        <v>中国香港</v>
      </c>
      <c r="BA371" t="str">
        <v>内存型 M2</v>
      </c>
      <c r="BB371">
        <v>2</v>
      </c>
      <c r="BC371" cm="1">
        <f t="array" ref="BC371">TRANSPOSE(_xlfn._xlws.FILTER(cvm[内存(G)],(cvm[地域]=AZ371)*(cvm[机型]=BA371)*(cvm[CPU(核)]=BB371)))</f>
        <v>16</v>
      </c>
    </row>
    <row r="372" spans="1:56">
      <c r="A372" t="s">
        <v>1600</v>
      </c>
      <c r="B372" t="s">
        <v>2078</v>
      </c>
      <c r="C372">
        <v>10</v>
      </c>
      <c r="D372">
        <v>88</v>
      </c>
      <c r="E372" t="s">
        <v>2134</v>
      </c>
      <c r="F372">
        <v>5225</v>
      </c>
      <c r="G372">
        <v>1</v>
      </c>
      <c r="H372" t="s">
        <v>2135</v>
      </c>
      <c r="N372" t="s">
        <v>1652</v>
      </c>
      <c r="O372" t="s">
        <v>1702</v>
      </c>
      <c r="P372">
        <v>12</v>
      </c>
      <c r="Q372" t="str">
        <f t="shared" si="11"/>
        <v>cvm!$BC$384#</v>
      </c>
      <c r="U372" t="e" cm="1" vm="1">
        <f t="array" ref="U372">TRANSPOSE(_xlfn.UNIQUE(_xlfn._xlws.FILTER(cvm[CPU(核)],(cvm[地域]=S372)*(cvm[机型]=T372))))</f>
        <v>#VALUE!</v>
      </c>
      <c r="AZ372" t="str">
        <v>中国香港</v>
      </c>
      <c r="BA372" t="str">
        <v>内存型 M2</v>
      </c>
      <c r="BB372">
        <v>4</v>
      </c>
      <c r="BC372" cm="1">
        <f t="array" ref="BC372">TRANSPOSE(_xlfn._xlws.FILTER(cvm[内存(G)],(cvm[地域]=AZ372)*(cvm[机型]=BA372)*(cvm[CPU(核)]=BB372)))</f>
        <v>32</v>
      </c>
    </row>
    <row r="373" spans="1:56">
      <c r="A373" t="s">
        <v>1600</v>
      </c>
      <c r="B373" t="s">
        <v>2078</v>
      </c>
      <c r="C373">
        <v>22</v>
      </c>
      <c r="D373">
        <v>176</v>
      </c>
      <c r="E373" t="s">
        <v>2136</v>
      </c>
      <c r="F373">
        <v>10500</v>
      </c>
      <c r="G373">
        <v>1</v>
      </c>
      <c r="H373" t="s">
        <v>2137</v>
      </c>
      <c r="N373" t="s">
        <v>1652</v>
      </c>
      <c r="O373" t="s">
        <v>1702</v>
      </c>
      <c r="P373">
        <v>16</v>
      </c>
      <c r="Q373" t="str">
        <f t="shared" si="11"/>
        <v>cvm!$BC$385#</v>
      </c>
      <c r="U373" t="e" cm="1" vm="1">
        <f t="array" ref="U373">TRANSPOSE(_xlfn.UNIQUE(_xlfn._xlws.FILTER(cvm[CPU(核)],(cvm[地域]=S373)*(cvm[机型]=T373))))</f>
        <v>#VALUE!</v>
      </c>
      <c r="AZ373" t="str">
        <v>中国香港</v>
      </c>
      <c r="BA373" t="str">
        <v>内存型 M2</v>
      </c>
      <c r="BB373">
        <v>8</v>
      </c>
      <c r="BC373" cm="1">
        <f t="array" ref="BC373">TRANSPOSE(_xlfn._xlws.FILTER(cvm[内存(G)],(cvm[地域]=AZ373)*(cvm[机型]=BA373)*(cvm[CPU(核)]=BB373)))</f>
        <v>64</v>
      </c>
    </row>
    <row r="374" spans="1:56">
      <c r="A374" t="s">
        <v>1600</v>
      </c>
      <c r="B374" t="s">
        <v>2078</v>
      </c>
      <c r="C374">
        <v>44</v>
      </c>
      <c r="D374">
        <v>352</v>
      </c>
      <c r="E374" t="s">
        <v>2138</v>
      </c>
      <c r="F374">
        <v>21000</v>
      </c>
      <c r="G374">
        <v>1</v>
      </c>
      <c r="H374" t="s">
        <v>2139</v>
      </c>
      <c r="N374" t="s">
        <v>1652</v>
      </c>
      <c r="O374" t="s">
        <v>1702</v>
      </c>
      <c r="P374">
        <v>24</v>
      </c>
      <c r="Q374" t="str">
        <f t="shared" si="11"/>
        <v>cvm!$BC$386#</v>
      </c>
      <c r="U374" t="e" cm="1" vm="1">
        <f t="array" ref="U374">TRANSPOSE(_xlfn.UNIQUE(_xlfn._xlws.FILTER(cvm[CPU(核)],(cvm[地域]=S374)*(cvm[机型]=T374))))</f>
        <v>#VALUE!</v>
      </c>
      <c r="AZ374" t="str">
        <v>中国香港</v>
      </c>
      <c r="BA374" t="str">
        <v>内存型 M2</v>
      </c>
      <c r="BB374">
        <v>12</v>
      </c>
      <c r="BC374" cm="1">
        <f t="array" ref="BC374">TRANSPOSE(_xlfn._xlws.FILTER(cvm[内存(G)],(cvm[地域]=AZ374)*(cvm[机型]=BA374)*(cvm[CPU(核)]=BB374)))</f>
        <v>96</v>
      </c>
    </row>
    <row r="375" spans="1:56">
      <c r="A375" t="s">
        <v>1600</v>
      </c>
      <c r="B375" t="s">
        <v>1846</v>
      </c>
      <c r="C375">
        <v>8</v>
      </c>
      <c r="D375">
        <v>32</v>
      </c>
      <c r="E375" t="s">
        <v>1636</v>
      </c>
      <c r="F375">
        <v>1584</v>
      </c>
      <c r="G375">
        <v>1</v>
      </c>
      <c r="H375" t="s">
        <v>2140</v>
      </c>
      <c r="N375" t="s">
        <v>1652</v>
      </c>
      <c r="O375" t="s">
        <v>1702</v>
      </c>
      <c r="P375">
        <v>32</v>
      </c>
      <c r="Q375" t="str">
        <f t="shared" si="11"/>
        <v>cvm!$BC$387#</v>
      </c>
      <c r="U375" t="e" cm="1" vm="1">
        <f t="array" ref="U375">TRANSPOSE(_xlfn.UNIQUE(_xlfn._xlws.FILTER(cvm[CPU(核)],(cvm[地域]=S375)*(cvm[机型]=T375))))</f>
        <v>#VALUE!</v>
      </c>
      <c r="AZ375" t="str">
        <v>中国香港</v>
      </c>
      <c r="BA375" t="str">
        <v>内存型 M2</v>
      </c>
      <c r="BB375">
        <v>16</v>
      </c>
      <c r="BC375" cm="1">
        <f t="array" ref="BC375:BD375">TRANSPOSE(_xlfn._xlws.FILTER(cvm[内存(G)],(cvm[地域]=AZ375)*(cvm[机型]=BA375)*(cvm[CPU(核)]=BB375)))</f>
        <v>128</v>
      </c>
      <c r="BD375">
        <v>192</v>
      </c>
    </row>
    <row r="376" spans="1:56">
      <c r="A376" t="s">
        <v>1600</v>
      </c>
      <c r="B376" t="s">
        <v>1846</v>
      </c>
      <c r="C376">
        <v>16</v>
      </c>
      <c r="D376">
        <v>64</v>
      </c>
      <c r="E376" t="s">
        <v>1641</v>
      </c>
      <c r="F376">
        <v>3168</v>
      </c>
      <c r="G376">
        <v>1</v>
      </c>
      <c r="H376" t="s">
        <v>2141</v>
      </c>
      <c r="N376" t="s">
        <v>1652</v>
      </c>
      <c r="O376" t="s">
        <v>1702</v>
      </c>
      <c r="P376">
        <v>48</v>
      </c>
      <c r="Q376" t="str">
        <f t="shared" si="11"/>
        <v>cvm!$BC$388#</v>
      </c>
      <c r="U376" t="e" cm="1" vm="1">
        <f t="array" ref="U376">TRANSPOSE(_xlfn.UNIQUE(_xlfn._xlws.FILTER(cvm[CPU(核)],(cvm[地域]=S376)*(cvm[机型]=T376))))</f>
        <v>#VALUE!</v>
      </c>
      <c r="AZ376" t="str">
        <v>中国香港</v>
      </c>
      <c r="BA376" t="str">
        <v>内存型 M2</v>
      </c>
      <c r="BB376">
        <v>24</v>
      </c>
      <c r="BC376" cm="1">
        <f t="array" ref="BC376">TRANSPOSE(_xlfn._xlws.FILTER(cvm[内存(G)],(cvm[地域]=AZ376)*(cvm[机型]=BA376)*(cvm[CPU(核)]=BB376)))</f>
        <v>192</v>
      </c>
    </row>
    <row r="377" spans="1:56">
      <c r="A377" t="s">
        <v>1600</v>
      </c>
      <c r="B377" t="s">
        <v>1846</v>
      </c>
      <c r="C377">
        <v>32</v>
      </c>
      <c r="D377">
        <v>128</v>
      </c>
      <c r="E377" t="s">
        <v>1650</v>
      </c>
      <c r="F377">
        <v>5856</v>
      </c>
      <c r="G377">
        <v>1</v>
      </c>
      <c r="H377" t="s">
        <v>2142</v>
      </c>
      <c r="N377" t="s">
        <v>1652</v>
      </c>
      <c r="O377" t="s">
        <v>1702</v>
      </c>
      <c r="P377">
        <v>56</v>
      </c>
      <c r="Q377" t="str">
        <f t="shared" si="11"/>
        <v>cvm!$BC$389#</v>
      </c>
      <c r="U377" t="e" cm="1" vm="1">
        <f t="array" ref="U377">TRANSPOSE(_xlfn.UNIQUE(_xlfn._xlws.FILTER(cvm[CPU(核)],(cvm[地域]=S377)*(cvm[机型]=T377))))</f>
        <v>#VALUE!</v>
      </c>
      <c r="AZ377" t="str">
        <v>中国香港</v>
      </c>
      <c r="BA377" t="str">
        <v>内存型 M2</v>
      </c>
      <c r="BB377">
        <v>32</v>
      </c>
      <c r="BC377" cm="1">
        <f t="array" ref="BC377">TRANSPOSE(_xlfn._xlws.FILTER(cvm[内存(G)],(cvm[地域]=AZ377)*(cvm[机型]=BA377)*(cvm[CPU(核)]=BB377)))</f>
        <v>256</v>
      </c>
    </row>
    <row r="378" spans="1:56">
      <c r="A378" t="s">
        <v>1600</v>
      </c>
      <c r="B378" t="s">
        <v>1846</v>
      </c>
      <c r="C378">
        <v>64</v>
      </c>
      <c r="D378">
        <v>256</v>
      </c>
      <c r="E378" t="s">
        <v>1664</v>
      </c>
      <c r="F378">
        <v>11712</v>
      </c>
      <c r="G378">
        <v>1</v>
      </c>
      <c r="H378" t="s">
        <v>2143</v>
      </c>
      <c r="N378" t="s">
        <v>1657</v>
      </c>
      <c r="O378" t="s">
        <v>1702</v>
      </c>
      <c r="P378">
        <v>1</v>
      </c>
      <c r="Q378" t="str">
        <f t="shared" si="11"/>
        <v>cvm!$BC$390#</v>
      </c>
      <c r="U378" t="e" cm="1" vm="1">
        <f t="array" ref="U378">TRANSPOSE(_xlfn.UNIQUE(_xlfn._xlws.FILTER(cvm[CPU(核)],(cvm[地域]=S378)*(cvm[机型]=T378))))</f>
        <v>#VALUE!</v>
      </c>
      <c r="AZ378" t="str">
        <v>中国香港</v>
      </c>
      <c r="BA378" t="str">
        <v>内存型 M2</v>
      </c>
      <c r="BB378">
        <v>48</v>
      </c>
      <c r="BC378" cm="1">
        <f t="array" ref="BC378">TRANSPOSE(_xlfn._xlws.FILTER(cvm[内存(G)],(cvm[地域]=AZ378)*(cvm[机型]=BA378)*(cvm[CPU(核)]=BB378)))</f>
        <v>384</v>
      </c>
    </row>
    <row r="379" spans="1:56">
      <c r="A379" t="s">
        <v>1600</v>
      </c>
      <c r="B379" t="s">
        <v>1846</v>
      </c>
      <c r="C379">
        <v>84</v>
      </c>
      <c r="D379">
        <v>320</v>
      </c>
      <c r="E379" t="s">
        <v>1922</v>
      </c>
      <c r="F379">
        <v>14104</v>
      </c>
      <c r="G379">
        <v>1</v>
      </c>
      <c r="H379" t="s">
        <v>2144</v>
      </c>
      <c r="N379" t="s">
        <v>1657</v>
      </c>
      <c r="O379" t="s">
        <v>1702</v>
      </c>
      <c r="P379">
        <v>2</v>
      </c>
      <c r="Q379" t="str">
        <f t="shared" si="11"/>
        <v>cvm!$BC$391#</v>
      </c>
      <c r="U379" t="e" cm="1" vm="1">
        <f t="array" ref="U379">TRANSPOSE(_xlfn.UNIQUE(_xlfn._xlws.FILTER(cvm[CPU(核)],(cvm[地域]=S379)*(cvm[机型]=T379))))</f>
        <v>#VALUE!</v>
      </c>
      <c r="AZ379" t="str">
        <v>中国香港</v>
      </c>
      <c r="BA379" t="str">
        <v>内存型 M2</v>
      </c>
      <c r="BB379">
        <v>56</v>
      </c>
      <c r="BC379" cm="1">
        <f t="array" ref="BC379">TRANSPOSE(_xlfn._xlws.FILTER(cvm[内存(G)],(cvm[地域]=AZ379)*(cvm[机型]=BA379)*(cvm[CPU(核)]=BB379)))</f>
        <v>448</v>
      </c>
    </row>
    <row r="380" spans="1:56">
      <c r="A380" t="s">
        <v>1600</v>
      </c>
      <c r="B380" t="s">
        <v>1854</v>
      </c>
      <c r="C380">
        <v>8</v>
      </c>
      <c r="D380">
        <v>32</v>
      </c>
      <c r="E380" t="s">
        <v>1636</v>
      </c>
      <c r="F380">
        <v>1404</v>
      </c>
      <c r="G380">
        <v>1</v>
      </c>
      <c r="H380" t="s">
        <v>2145</v>
      </c>
      <c r="N380" t="s">
        <v>1657</v>
      </c>
      <c r="O380" t="s">
        <v>1702</v>
      </c>
      <c r="P380">
        <v>4</v>
      </c>
      <c r="Q380" t="str">
        <f t="shared" si="11"/>
        <v>cvm!$BC$392#</v>
      </c>
      <c r="U380" t="e" cm="1" vm="1">
        <f t="array" ref="U380">TRANSPOSE(_xlfn.UNIQUE(_xlfn._xlws.FILTER(cvm[CPU(核)],(cvm[地域]=S380)*(cvm[机型]=T380))))</f>
        <v>#VALUE!</v>
      </c>
      <c r="AZ380" t="str">
        <v>新加坡</v>
      </c>
      <c r="BA380" t="str">
        <v>内存型 M2</v>
      </c>
      <c r="BB380">
        <v>1</v>
      </c>
      <c r="BC380" cm="1">
        <f t="array" ref="BC380">TRANSPOSE(_xlfn._xlws.FILTER(cvm[内存(G)],(cvm[地域]=AZ380)*(cvm[机型]=BA380)*(cvm[CPU(核)]=BB380)))</f>
        <v>8</v>
      </c>
    </row>
    <row r="381" spans="1:56">
      <c r="A381" t="s">
        <v>1600</v>
      </c>
      <c r="B381" t="s">
        <v>1854</v>
      </c>
      <c r="C381">
        <v>16</v>
      </c>
      <c r="D381">
        <v>64</v>
      </c>
      <c r="E381" t="s">
        <v>1641</v>
      </c>
      <c r="F381">
        <v>2808</v>
      </c>
      <c r="G381">
        <v>1</v>
      </c>
      <c r="H381" t="s">
        <v>2146</v>
      </c>
      <c r="N381" t="s">
        <v>1657</v>
      </c>
      <c r="O381" t="s">
        <v>1702</v>
      </c>
      <c r="P381">
        <v>8</v>
      </c>
      <c r="Q381" t="str">
        <f t="shared" si="11"/>
        <v>cvm!$BC$393#</v>
      </c>
      <c r="U381" t="e" cm="1" vm="1">
        <f t="array" ref="U381">TRANSPOSE(_xlfn.UNIQUE(_xlfn._xlws.FILTER(cvm[CPU(核)],(cvm[地域]=S381)*(cvm[机型]=T381))))</f>
        <v>#VALUE!</v>
      </c>
      <c r="AZ381" t="str">
        <v>新加坡</v>
      </c>
      <c r="BA381" t="str">
        <v>内存型 M2</v>
      </c>
      <c r="BB381">
        <v>2</v>
      </c>
      <c r="BC381" cm="1">
        <f t="array" ref="BC381">TRANSPOSE(_xlfn._xlws.FILTER(cvm[内存(G)],(cvm[地域]=AZ381)*(cvm[机型]=BA381)*(cvm[CPU(核)]=BB381)))</f>
        <v>16</v>
      </c>
    </row>
    <row r="382" spans="1:56">
      <c r="A382" t="s">
        <v>1600</v>
      </c>
      <c r="B382" t="s">
        <v>1854</v>
      </c>
      <c r="C382">
        <v>24</v>
      </c>
      <c r="D382">
        <v>96</v>
      </c>
      <c r="E382" t="s">
        <v>1720</v>
      </c>
      <c r="F382">
        <v>4212</v>
      </c>
      <c r="G382">
        <v>1</v>
      </c>
      <c r="H382" t="s">
        <v>2147</v>
      </c>
      <c r="N382" t="s">
        <v>1657</v>
      </c>
      <c r="O382" t="s">
        <v>1702</v>
      </c>
      <c r="P382">
        <v>12</v>
      </c>
      <c r="Q382" t="str">
        <f t="shared" si="11"/>
        <v>cvm!$BC$394#</v>
      </c>
      <c r="U382" t="e" cm="1" vm="1">
        <f t="array" ref="U382">TRANSPOSE(_xlfn.UNIQUE(_xlfn._xlws.FILTER(cvm[CPU(核)],(cvm[地域]=S382)*(cvm[机型]=T382))))</f>
        <v>#VALUE!</v>
      </c>
      <c r="AZ382" t="str">
        <v>新加坡</v>
      </c>
      <c r="BA382" t="str">
        <v>内存型 M2</v>
      </c>
      <c r="BB382">
        <v>4</v>
      </c>
      <c r="BC382" cm="1">
        <f t="array" ref="BC382">TRANSPOSE(_xlfn._xlws.FILTER(cvm[内存(G)],(cvm[地域]=AZ382)*(cvm[机型]=BA382)*(cvm[CPU(核)]=BB382)))</f>
        <v>32</v>
      </c>
    </row>
    <row r="383" spans="1:56">
      <c r="A383" t="s">
        <v>1600</v>
      </c>
      <c r="B383" t="s">
        <v>1854</v>
      </c>
      <c r="C383">
        <v>32</v>
      </c>
      <c r="D383">
        <v>128</v>
      </c>
      <c r="E383" t="s">
        <v>1650</v>
      </c>
      <c r="F383">
        <v>5616</v>
      </c>
      <c r="G383">
        <v>1</v>
      </c>
      <c r="H383" t="s">
        <v>2148</v>
      </c>
      <c r="N383" t="s">
        <v>1657</v>
      </c>
      <c r="O383" t="s">
        <v>1702</v>
      </c>
      <c r="P383">
        <v>16</v>
      </c>
      <c r="Q383" t="str">
        <f t="shared" si="11"/>
        <v>cvm!$BC$395#</v>
      </c>
      <c r="U383" t="e" cm="1" vm="1">
        <f t="array" ref="U383">TRANSPOSE(_xlfn.UNIQUE(_xlfn._xlws.FILTER(cvm[CPU(核)],(cvm[地域]=S383)*(cvm[机型]=T383))))</f>
        <v>#VALUE!</v>
      </c>
      <c r="AZ383" t="str">
        <v>新加坡</v>
      </c>
      <c r="BA383" t="str">
        <v>内存型 M2</v>
      </c>
      <c r="BB383">
        <v>8</v>
      </c>
      <c r="BC383" cm="1">
        <f t="array" ref="BC383">TRANSPOSE(_xlfn._xlws.FILTER(cvm[内存(G)],(cvm[地域]=AZ383)*(cvm[机型]=BA383)*(cvm[CPU(核)]=BB383)))</f>
        <v>64</v>
      </c>
    </row>
    <row r="384" spans="1:56">
      <c r="A384" t="s">
        <v>1600</v>
      </c>
      <c r="B384" t="s">
        <v>1854</v>
      </c>
      <c r="C384">
        <v>64</v>
      </c>
      <c r="D384">
        <v>256</v>
      </c>
      <c r="E384" t="s">
        <v>1664</v>
      </c>
      <c r="F384">
        <v>11232</v>
      </c>
      <c r="G384">
        <v>1</v>
      </c>
      <c r="H384" t="s">
        <v>2149</v>
      </c>
      <c r="N384" t="s">
        <v>1657</v>
      </c>
      <c r="O384" t="s">
        <v>1702</v>
      </c>
      <c r="P384">
        <v>24</v>
      </c>
      <c r="Q384" t="str">
        <f t="shared" si="11"/>
        <v>cvm!$BC$396#</v>
      </c>
      <c r="U384" t="e" cm="1" vm="1">
        <f t="array" ref="U384">TRANSPOSE(_xlfn.UNIQUE(_xlfn._xlws.FILTER(cvm[CPU(核)],(cvm[地域]=S384)*(cvm[机型]=T384))))</f>
        <v>#VALUE!</v>
      </c>
      <c r="AZ384" t="str">
        <v>新加坡</v>
      </c>
      <c r="BA384" t="str">
        <v>内存型 M2</v>
      </c>
      <c r="BB384">
        <v>12</v>
      </c>
      <c r="BC384" cm="1">
        <f t="array" ref="BC384">TRANSPOSE(_xlfn._xlws.FILTER(cvm[内存(G)],(cvm[地域]=AZ384)*(cvm[机型]=BA384)*(cvm[CPU(核)]=BB384)))</f>
        <v>96</v>
      </c>
    </row>
    <row r="385" spans="1:55">
      <c r="A385" t="s">
        <v>1600</v>
      </c>
      <c r="B385" t="s">
        <v>1854</v>
      </c>
      <c r="C385">
        <v>76</v>
      </c>
      <c r="D385">
        <v>320</v>
      </c>
      <c r="E385" t="s">
        <v>2150</v>
      </c>
      <c r="F385">
        <v>14456</v>
      </c>
      <c r="G385">
        <v>1</v>
      </c>
      <c r="H385" t="s">
        <v>2151</v>
      </c>
      <c r="N385" t="s">
        <v>1657</v>
      </c>
      <c r="O385" t="s">
        <v>1702</v>
      </c>
      <c r="P385">
        <v>32</v>
      </c>
      <c r="Q385" t="str">
        <f t="shared" si="11"/>
        <v>cvm!$BC$397#</v>
      </c>
      <c r="U385" t="e" cm="1" vm="1">
        <f t="array" ref="U385">TRANSPOSE(_xlfn.UNIQUE(_xlfn._xlws.FILTER(cvm[CPU(核)],(cvm[地域]=S385)*(cvm[机型]=T385))))</f>
        <v>#VALUE!</v>
      </c>
      <c r="AZ385" t="str">
        <v>新加坡</v>
      </c>
      <c r="BA385" t="str">
        <v>内存型 M2</v>
      </c>
      <c r="BB385">
        <v>16</v>
      </c>
      <c r="BC385" cm="1">
        <f t="array" ref="BC385">TRANSPOSE(_xlfn._xlws.FILTER(cvm[内存(G)],(cvm[地域]=AZ385)*(cvm[机型]=BA385)*(cvm[CPU(核)]=BB385)))</f>
        <v>128</v>
      </c>
    </row>
    <row r="386" spans="1:55">
      <c r="A386" t="s">
        <v>1600</v>
      </c>
      <c r="B386" t="s">
        <v>1867</v>
      </c>
      <c r="C386">
        <v>80</v>
      </c>
      <c r="D386">
        <v>384</v>
      </c>
      <c r="E386" t="s">
        <v>2152</v>
      </c>
      <c r="F386">
        <v>14096</v>
      </c>
      <c r="G386">
        <v>1</v>
      </c>
      <c r="H386" t="s">
        <v>2153</v>
      </c>
      <c r="N386" t="s">
        <v>1657</v>
      </c>
      <c r="O386" t="s">
        <v>1702</v>
      </c>
      <c r="P386">
        <v>48</v>
      </c>
      <c r="Q386" t="str">
        <f t="shared" si="11"/>
        <v>cvm!$BC$398#</v>
      </c>
      <c r="U386" t="e" cm="1" vm="1">
        <f t="array" ref="U386">TRANSPOSE(_xlfn.UNIQUE(_xlfn._xlws.FILTER(cvm[CPU(核)],(cvm[地域]=S386)*(cvm[机型]=T386))))</f>
        <v>#VALUE!</v>
      </c>
      <c r="AZ386" t="str">
        <v>新加坡</v>
      </c>
      <c r="BA386" t="str">
        <v>内存型 M2</v>
      </c>
      <c r="BB386">
        <v>24</v>
      </c>
      <c r="BC386" cm="1">
        <f t="array" ref="BC386">TRANSPOSE(_xlfn._xlws.FILTER(cvm[内存(G)],(cvm[地域]=AZ386)*(cvm[机型]=BA386)*(cvm[CPU(核)]=BB386)))</f>
        <v>192</v>
      </c>
    </row>
    <row r="387" spans="1:55">
      <c r="A387" t="s">
        <v>1600</v>
      </c>
      <c r="B387" t="s">
        <v>1839</v>
      </c>
      <c r="C387">
        <v>80</v>
      </c>
      <c r="D387">
        <v>384</v>
      </c>
      <c r="E387" t="s">
        <v>2152</v>
      </c>
      <c r="F387">
        <v>16376</v>
      </c>
      <c r="G387">
        <v>1</v>
      </c>
      <c r="H387" t="s">
        <v>2154</v>
      </c>
      <c r="N387" t="s">
        <v>1657</v>
      </c>
      <c r="O387" t="s">
        <v>1702</v>
      </c>
      <c r="P387">
        <v>56</v>
      </c>
      <c r="Q387" t="str">
        <f t="shared" si="11"/>
        <v>cvm!$BC$399#</v>
      </c>
      <c r="U387" t="e" cm="1" vm="1">
        <f t="array" ref="U387">TRANSPOSE(_xlfn.UNIQUE(_xlfn._xlws.FILTER(cvm[CPU(核)],(cvm[地域]=S387)*(cvm[机型]=T387))))</f>
        <v>#VALUE!</v>
      </c>
      <c r="AZ387" t="str">
        <v>新加坡</v>
      </c>
      <c r="BA387" t="str">
        <v>内存型 M2</v>
      </c>
      <c r="BB387">
        <v>32</v>
      </c>
      <c r="BC387" cm="1">
        <f t="array" ref="BC387">TRANSPOSE(_xlfn._xlws.FILTER(cvm[内存(G)],(cvm[地域]=AZ387)*(cvm[机型]=BA387)*(cvm[CPU(核)]=BB387)))</f>
        <v>256</v>
      </c>
    </row>
    <row r="388" spans="1:55">
      <c r="A388" t="s">
        <v>1600</v>
      </c>
      <c r="B388" t="s">
        <v>1797</v>
      </c>
      <c r="C388">
        <v>96</v>
      </c>
      <c r="D388">
        <v>384</v>
      </c>
      <c r="E388" t="s">
        <v>1764</v>
      </c>
      <c r="F388">
        <v>12752</v>
      </c>
      <c r="G388">
        <v>1</v>
      </c>
      <c r="H388" t="s">
        <v>2155</v>
      </c>
      <c r="N388" t="s">
        <v>1663</v>
      </c>
      <c r="O388" t="s">
        <v>1702</v>
      </c>
      <c r="P388">
        <v>1</v>
      </c>
      <c r="Q388" t="str">
        <f t="shared" si="11"/>
        <v>cvm!$BC$400#</v>
      </c>
      <c r="U388" t="e" cm="1" vm="1">
        <f t="array" ref="U388">TRANSPOSE(_xlfn.UNIQUE(_xlfn._xlws.FILTER(cvm[CPU(核)],(cvm[地域]=S388)*(cvm[机型]=T388))))</f>
        <v>#VALUE!</v>
      </c>
      <c r="AZ388" t="str">
        <v>新加坡</v>
      </c>
      <c r="BA388" t="str">
        <v>内存型 M2</v>
      </c>
      <c r="BB388">
        <v>48</v>
      </c>
      <c r="BC388" cm="1">
        <f t="array" ref="BC388">TRANSPOSE(_xlfn._xlws.FILTER(cvm[内存(G)],(cvm[地域]=AZ388)*(cvm[机型]=BA388)*(cvm[CPU(核)]=BB388)))</f>
        <v>384</v>
      </c>
    </row>
    <row r="389" spans="1:55">
      <c r="A389" t="s">
        <v>1600</v>
      </c>
      <c r="B389" t="s">
        <v>1992</v>
      </c>
      <c r="C389">
        <v>96</v>
      </c>
      <c r="D389">
        <v>384</v>
      </c>
      <c r="E389" t="s">
        <v>1764</v>
      </c>
      <c r="F389">
        <v>25248</v>
      </c>
      <c r="G389">
        <v>1</v>
      </c>
      <c r="H389" t="s">
        <v>2156</v>
      </c>
      <c r="N389" t="s">
        <v>1663</v>
      </c>
      <c r="O389" t="s">
        <v>1702</v>
      </c>
      <c r="P389">
        <v>2</v>
      </c>
      <c r="Q389" t="str">
        <f t="shared" si="11"/>
        <v>cvm!$BC$401#</v>
      </c>
      <c r="U389" t="e" cm="1" vm="1">
        <f t="array" ref="U389">TRANSPOSE(_xlfn.UNIQUE(_xlfn._xlws.FILTER(cvm[CPU(核)],(cvm[地域]=S389)*(cvm[机型]=T389))))</f>
        <v>#VALUE!</v>
      </c>
      <c r="AZ389" t="str">
        <v>新加坡</v>
      </c>
      <c r="BA389" t="str">
        <v>内存型 M2</v>
      </c>
      <c r="BB389">
        <v>56</v>
      </c>
      <c r="BC389" cm="1">
        <f t="array" ref="BC389">TRANSPOSE(_xlfn._xlws.FILTER(cvm[内存(G)],(cvm[地域]=AZ389)*(cvm[机型]=BA389)*(cvm[CPU(核)]=BB389)))</f>
        <v>448</v>
      </c>
    </row>
    <row r="390" spans="1:55">
      <c r="A390" t="s">
        <v>73</v>
      </c>
      <c r="B390" t="s">
        <v>1616</v>
      </c>
      <c r="C390">
        <v>1</v>
      </c>
      <c r="D390">
        <v>1</v>
      </c>
      <c r="E390" t="s">
        <v>1617</v>
      </c>
      <c r="F390">
        <v>33</v>
      </c>
      <c r="G390">
        <v>1</v>
      </c>
      <c r="H390" t="s">
        <v>1618</v>
      </c>
      <c r="N390" t="s">
        <v>1663</v>
      </c>
      <c r="O390" t="s">
        <v>1702</v>
      </c>
      <c r="P390">
        <v>4</v>
      </c>
      <c r="Q390" t="str">
        <f t="shared" ref="Q390:Q453" si="12">"cvm!"&amp;ADDRESS(ROW(BC402),COLUMN(BC402))&amp;"#"</f>
        <v>cvm!$BC$402#</v>
      </c>
      <c r="U390" t="e" cm="1" vm="1">
        <f t="array" ref="U390">TRANSPOSE(_xlfn.UNIQUE(_xlfn._xlws.FILTER(cvm[CPU(核)],(cvm[地域]=S390)*(cvm[机型]=T390))))</f>
        <v>#VALUE!</v>
      </c>
      <c r="AZ390" t="str">
        <v>曼谷</v>
      </c>
      <c r="BA390" t="str">
        <v>内存型 M2</v>
      </c>
      <c r="BB390">
        <v>1</v>
      </c>
      <c r="BC390" cm="1">
        <f t="array" ref="BC390">TRANSPOSE(_xlfn._xlws.FILTER(cvm[内存(G)],(cvm[地域]=AZ390)*(cvm[机型]=BA390)*(cvm[CPU(核)]=BB390)))</f>
        <v>8</v>
      </c>
    </row>
    <row r="391" spans="1:55">
      <c r="A391" t="s">
        <v>73</v>
      </c>
      <c r="B391" t="s">
        <v>1616</v>
      </c>
      <c r="C391">
        <v>1</v>
      </c>
      <c r="D391">
        <v>2</v>
      </c>
      <c r="E391" t="s">
        <v>1620</v>
      </c>
      <c r="F391">
        <v>39</v>
      </c>
      <c r="G391">
        <v>1</v>
      </c>
      <c r="H391" t="s">
        <v>1621</v>
      </c>
      <c r="N391" t="s">
        <v>1663</v>
      </c>
      <c r="O391" t="s">
        <v>1702</v>
      </c>
      <c r="P391">
        <v>8</v>
      </c>
      <c r="Q391" t="str">
        <f t="shared" si="12"/>
        <v>cvm!$BC$403#</v>
      </c>
      <c r="U391" t="e" cm="1" vm="1">
        <f t="array" ref="U391">TRANSPOSE(_xlfn.UNIQUE(_xlfn._xlws.FILTER(cvm[CPU(核)],(cvm[地域]=S391)*(cvm[机型]=T391))))</f>
        <v>#VALUE!</v>
      </c>
      <c r="AZ391" t="str">
        <v>曼谷</v>
      </c>
      <c r="BA391" t="str">
        <v>内存型 M2</v>
      </c>
      <c r="BB391">
        <v>2</v>
      </c>
      <c r="BC391" cm="1">
        <f t="array" ref="BC391">TRANSPOSE(_xlfn._xlws.FILTER(cvm[内存(G)],(cvm[地域]=AZ391)*(cvm[机型]=BA391)*(cvm[CPU(核)]=BB391)))</f>
        <v>16</v>
      </c>
    </row>
    <row r="392" spans="1:55">
      <c r="A392" t="s">
        <v>73</v>
      </c>
      <c r="B392" t="s">
        <v>1616</v>
      </c>
      <c r="C392">
        <v>1</v>
      </c>
      <c r="D392">
        <v>4</v>
      </c>
      <c r="E392" t="s">
        <v>1622</v>
      </c>
      <c r="F392">
        <v>151.80000000000001</v>
      </c>
      <c r="G392">
        <v>1</v>
      </c>
      <c r="H392" t="s">
        <v>1623</v>
      </c>
      <c r="N392" t="s">
        <v>1663</v>
      </c>
      <c r="O392" t="s">
        <v>1702</v>
      </c>
      <c r="P392">
        <v>12</v>
      </c>
      <c r="Q392" t="str">
        <f t="shared" si="12"/>
        <v>cvm!$BC$404#</v>
      </c>
      <c r="U392" t="e" cm="1" vm="1">
        <f t="array" ref="U392">TRANSPOSE(_xlfn.UNIQUE(_xlfn._xlws.FILTER(cvm[CPU(核)],(cvm[地域]=S392)*(cvm[机型]=T392))))</f>
        <v>#VALUE!</v>
      </c>
      <c r="AZ392" t="str">
        <v>曼谷</v>
      </c>
      <c r="BA392" t="str">
        <v>内存型 M2</v>
      </c>
      <c r="BB392">
        <v>4</v>
      </c>
      <c r="BC392" cm="1">
        <f t="array" ref="BC392">TRANSPOSE(_xlfn._xlws.FILTER(cvm[内存(G)],(cvm[地域]=AZ392)*(cvm[机型]=BA392)*(cvm[CPU(核)]=BB392)))</f>
        <v>32</v>
      </c>
    </row>
    <row r="393" spans="1:55">
      <c r="A393" t="s">
        <v>73</v>
      </c>
      <c r="B393" t="s">
        <v>1616</v>
      </c>
      <c r="C393">
        <v>2</v>
      </c>
      <c r="D393">
        <v>4</v>
      </c>
      <c r="E393" t="s">
        <v>1624</v>
      </c>
      <c r="F393">
        <v>147</v>
      </c>
      <c r="G393">
        <v>1</v>
      </c>
      <c r="H393" t="s">
        <v>1625</v>
      </c>
      <c r="N393" t="s">
        <v>1663</v>
      </c>
      <c r="O393" t="s">
        <v>1702</v>
      </c>
      <c r="P393">
        <v>16</v>
      </c>
      <c r="Q393" t="str">
        <f t="shared" si="12"/>
        <v>cvm!$BC$405#</v>
      </c>
      <c r="U393" t="e" cm="1" vm="1">
        <f t="array" ref="U393">TRANSPOSE(_xlfn.UNIQUE(_xlfn._xlws.FILTER(cvm[CPU(核)],(cvm[地域]=S393)*(cvm[机型]=T393))))</f>
        <v>#VALUE!</v>
      </c>
      <c r="AZ393" t="str">
        <v>曼谷</v>
      </c>
      <c r="BA393" t="str">
        <v>内存型 M2</v>
      </c>
      <c r="BB393">
        <v>8</v>
      </c>
      <c r="BC393" cm="1">
        <f t="array" ref="BC393">TRANSPOSE(_xlfn._xlws.FILTER(cvm[内存(G)],(cvm[地域]=AZ393)*(cvm[机型]=BA393)*(cvm[CPU(核)]=BB393)))</f>
        <v>64</v>
      </c>
    </row>
    <row r="394" spans="1:55">
      <c r="A394" t="s">
        <v>73</v>
      </c>
      <c r="B394" t="s">
        <v>1616</v>
      </c>
      <c r="C394">
        <v>2</v>
      </c>
      <c r="D394">
        <v>8</v>
      </c>
      <c r="E394" t="s">
        <v>1627</v>
      </c>
      <c r="F394">
        <v>303.60000000000002</v>
      </c>
      <c r="G394">
        <v>1</v>
      </c>
      <c r="H394" t="s">
        <v>1628</v>
      </c>
      <c r="N394" t="s">
        <v>1663</v>
      </c>
      <c r="O394" t="s">
        <v>1702</v>
      </c>
      <c r="P394">
        <v>24</v>
      </c>
      <c r="Q394" t="str">
        <f t="shared" si="12"/>
        <v>cvm!$BC$406#</v>
      </c>
      <c r="U394" t="e" cm="1" vm="1">
        <f t="array" ref="U394">TRANSPOSE(_xlfn.UNIQUE(_xlfn._xlws.FILTER(cvm[CPU(核)],(cvm[地域]=S394)*(cvm[机型]=T394))))</f>
        <v>#VALUE!</v>
      </c>
      <c r="AZ394" t="str">
        <v>曼谷</v>
      </c>
      <c r="BA394" t="str">
        <v>内存型 M2</v>
      </c>
      <c r="BB394">
        <v>12</v>
      </c>
      <c r="BC394" cm="1">
        <f t="array" ref="BC394">TRANSPOSE(_xlfn._xlws.FILTER(cvm[内存(G)],(cvm[地域]=AZ394)*(cvm[机型]=BA394)*(cvm[CPU(核)]=BB394)))</f>
        <v>96</v>
      </c>
    </row>
    <row r="395" spans="1:55">
      <c r="A395" t="s">
        <v>73</v>
      </c>
      <c r="B395" t="s">
        <v>1616</v>
      </c>
      <c r="C395">
        <v>4</v>
      </c>
      <c r="D395">
        <v>8</v>
      </c>
      <c r="E395" t="s">
        <v>1629</v>
      </c>
      <c r="F395">
        <v>404.8</v>
      </c>
      <c r="G395">
        <v>1</v>
      </c>
      <c r="H395" t="s">
        <v>1630</v>
      </c>
      <c r="N395" t="s">
        <v>1663</v>
      </c>
      <c r="O395" t="s">
        <v>1702</v>
      </c>
      <c r="P395">
        <v>32</v>
      </c>
      <c r="Q395" t="str">
        <f t="shared" si="12"/>
        <v>cvm!$BC$407#</v>
      </c>
      <c r="U395" t="e" cm="1" vm="1">
        <f t="array" ref="U395">TRANSPOSE(_xlfn.UNIQUE(_xlfn._xlws.FILTER(cvm[CPU(核)],(cvm[地域]=S395)*(cvm[机型]=T395))))</f>
        <v>#VALUE!</v>
      </c>
      <c r="AZ395" t="str">
        <v>曼谷</v>
      </c>
      <c r="BA395" t="str">
        <v>内存型 M2</v>
      </c>
      <c r="BB395">
        <v>16</v>
      </c>
      <c r="BC395" cm="1">
        <f t="array" ref="BC395">TRANSPOSE(_xlfn._xlws.FILTER(cvm[内存(G)],(cvm[地域]=AZ395)*(cvm[机型]=BA395)*(cvm[CPU(核)]=BB395)))</f>
        <v>128</v>
      </c>
    </row>
    <row r="396" spans="1:55">
      <c r="A396" t="s">
        <v>73</v>
      </c>
      <c r="B396" t="s">
        <v>1616</v>
      </c>
      <c r="C396">
        <v>4</v>
      </c>
      <c r="D396">
        <v>16</v>
      </c>
      <c r="E396" t="s">
        <v>1631</v>
      </c>
      <c r="F396">
        <v>607.20000000000005</v>
      </c>
      <c r="G396">
        <v>1</v>
      </c>
      <c r="H396" t="s">
        <v>1632</v>
      </c>
      <c r="N396" t="s">
        <v>1663</v>
      </c>
      <c r="O396" t="s">
        <v>1702</v>
      </c>
      <c r="P396">
        <v>48</v>
      </c>
      <c r="Q396" t="str">
        <f t="shared" si="12"/>
        <v>cvm!$BC$408#</v>
      </c>
      <c r="U396" t="e" cm="1" vm="1">
        <f t="array" ref="U396">TRANSPOSE(_xlfn.UNIQUE(_xlfn._xlws.FILTER(cvm[CPU(核)],(cvm[地域]=S396)*(cvm[机型]=T396))))</f>
        <v>#VALUE!</v>
      </c>
      <c r="AZ396" t="str">
        <v>曼谷</v>
      </c>
      <c r="BA396" t="str">
        <v>内存型 M2</v>
      </c>
      <c r="BB396">
        <v>24</v>
      </c>
      <c r="BC396" cm="1">
        <f t="array" ref="BC396">TRANSPOSE(_xlfn._xlws.FILTER(cvm[内存(G)],(cvm[地域]=AZ396)*(cvm[机型]=BA396)*(cvm[CPU(核)]=BB396)))</f>
        <v>192</v>
      </c>
    </row>
    <row r="397" spans="1:55">
      <c r="A397" t="s">
        <v>73</v>
      </c>
      <c r="B397" t="s">
        <v>1616</v>
      </c>
      <c r="C397">
        <v>8</v>
      </c>
      <c r="D397">
        <v>16</v>
      </c>
      <c r="E397" t="s">
        <v>1634</v>
      </c>
      <c r="F397">
        <v>809.6</v>
      </c>
      <c r="G397">
        <v>1</v>
      </c>
      <c r="H397" t="s">
        <v>1635</v>
      </c>
      <c r="N397" t="s">
        <v>1663</v>
      </c>
      <c r="O397" t="s">
        <v>1702</v>
      </c>
      <c r="P397">
        <v>56</v>
      </c>
      <c r="Q397" t="str">
        <f t="shared" si="12"/>
        <v>cvm!$BC$409#</v>
      </c>
      <c r="U397" t="e" cm="1" vm="1">
        <f t="array" ref="U397">TRANSPOSE(_xlfn.UNIQUE(_xlfn._xlws.FILTER(cvm[CPU(核)],(cvm[地域]=S397)*(cvm[机型]=T397))))</f>
        <v>#VALUE!</v>
      </c>
      <c r="AZ397" t="str">
        <v>曼谷</v>
      </c>
      <c r="BA397" t="str">
        <v>内存型 M2</v>
      </c>
      <c r="BB397">
        <v>32</v>
      </c>
      <c r="BC397" cm="1">
        <f t="array" ref="BC397">TRANSPOSE(_xlfn._xlws.FILTER(cvm[内存(G)],(cvm[地域]=AZ397)*(cvm[机型]=BA397)*(cvm[CPU(核)]=BB397)))</f>
        <v>256</v>
      </c>
    </row>
    <row r="398" spans="1:55">
      <c r="A398" t="s">
        <v>73</v>
      </c>
      <c r="B398" t="s">
        <v>1616</v>
      </c>
      <c r="C398">
        <v>8</v>
      </c>
      <c r="D398">
        <v>32</v>
      </c>
      <c r="E398" t="s">
        <v>1636</v>
      </c>
      <c r="F398">
        <v>1214.4000000000001</v>
      </c>
      <c r="G398">
        <v>1</v>
      </c>
      <c r="H398" t="s">
        <v>1637</v>
      </c>
      <c r="N398" t="s">
        <v>1666</v>
      </c>
      <c r="O398" t="s">
        <v>1702</v>
      </c>
      <c r="P398">
        <v>1</v>
      </c>
      <c r="Q398" t="str">
        <f t="shared" si="12"/>
        <v>cvm!$BC$410#</v>
      </c>
      <c r="U398" t="e" cm="1" vm="1">
        <f t="array" ref="U398">TRANSPOSE(_xlfn.UNIQUE(_xlfn._xlws.FILTER(cvm[CPU(核)],(cvm[地域]=S398)*(cvm[机型]=T398))))</f>
        <v>#VALUE!</v>
      </c>
      <c r="AZ398" t="str">
        <v>曼谷</v>
      </c>
      <c r="BA398" t="str">
        <v>内存型 M2</v>
      </c>
      <c r="BB398">
        <v>48</v>
      </c>
      <c r="BC398" cm="1">
        <f t="array" ref="BC398">TRANSPOSE(_xlfn._xlws.FILTER(cvm[内存(G)],(cvm[地域]=AZ398)*(cvm[机型]=BA398)*(cvm[CPU(核)]=BB398)))</f>
        <v>384</v>
      </c>
    </row>
    <row r="399" spans="1:55">
      <c r="A399" t="s">
        <v>73</v>
      </c>
      <c r="B399" t="s">
        <v>1616</v>
      </c>
      <c r="C399">
        <v>16</v>
      </c>
      <c r="D399">
        <v>32</v>
      </c>
      <c r="E399" t="s">
        <v>1639</v>
      </c>
      <c r="F399">
        <v>1619.2</v>
      </c>
      <c r="G399">
        <v>1</v>
      </c>
      <c r="H399" t="s">
        <v>1640</v>
      </c>
      <c r="N399" t="s">
        <v>1666</v>
      </c>
      <c r="O399" t="s">
        <v>1702</v>
      </c>
      <c r="P399">
        <v>2</v>
      </c>
      <c r="Q399" t="str">
        <f t="shared" si="12"/>
        <v>cvm!$BC$411#</v>
      </c>
      <c r="U399" t="e" cm="1" vm="1">
        <f t="array" ref="U399">TRANSPOSE(_xlfn.UNIQUE(_xlfn._xlws.FILTER(cvm[CPU(核)],(cvm[地域]=S399)*(cvm[机型]=T399))))</f>
        <v>#VALUE!</v>
      </c>
      <c r="AZ399" t="str">
        <v>曼谷</v>
      </c>
      <c r="BA399" t="str">
        <v>内存型 M2</v>
      </c>
      <c r="BB399">
        <v>56</v>
      </c>
      <c r="BC399" cm="1">
        <f t="array" ref="BC399">TRANSPOSE(_xlfn._xlws.FILTER(cvm[内存(G)],(cvm[地域]=AZ399)*(cvm[机型]=BA399)*(cvm[CPU(核)]=BB399)))</f>
        <v>448</v>
      </c>
    </row>
    <row r="400" spans="1:55">
      <c r="A400" t="s">
        <v>73</v>
      </c>
      <c r="B400" t="s">
        <v>1616</v>
      </c>
      <c r="C400">
        <v>16</v>
      </c>
      <c r="D400">
        <v>64</v>
      </c>
      <c r="E400" t="s">
        <v>1641</v>
      </c>
      <c r="F400">
        <v>2428.8000000000002</v>
      </c>
      <c r="G400">
        <v>1</v>
      </c>
      <c r="H400" t="s">
        <v>1642</v>
      </c>
      <c r="N400" t="s">
        <v>1666</v>
      </c>
      <c r="O400" t="s">
        <v>1702</v>
      </c>
      <c r="P400">
        <v>4</v>
      </c>
      <c r="Q400" t="str">
        <f t="shared" si="12"/>
        <v>cvm!$BC$412#</v>
      </c>
      <c r="U400" t="e" cm="1" vm="1">
        <f t="array" ref="U400">TRANSPOSE(_xlfn.UNIQUE(_xlfn._xlws.FILTER(cvm[CPU(核)],(cvm[地域]=S400)*(cvm[机型]=T400))))</f>
        <v>#VALUE!</v>
      </c>
      <c r="AZ400" t="str">
        <v>孟买</v>
      </c>
      <c r="BA400" t="str">
        <v>内存型 M2</v>
      </c>
      <c r="BB400">
        <v>1</v>
      </c>
      <c r="BC400" cm="1">
        <f t="array" ref="BC400">TRANSPOSE(_xlfn._xlws.FILTER(cvm[内存(G)],(cvm[地域]=AZ400)*(cvm[机型]=BA400)*(cvm[CPU(核)]=BB400)))</f>
        <v>8</v>
      </c>
    </row>
    <row r="401" spans="1:55">
      <c r="A401" t="s">
        <v>73</v>
      </c>
      <c r="B401" t="s">
        <v>1616</v>
      </c>
      <c r="C401">
        <v>32</v>
      </c>
      <c r="D401">
        <v>64</v>
      </c>
      <c r="E401" t="s">
        <v>1644</v>
      </c>
      <c r="F401">
        <v>3238.4</v>
      </c>
      <c r="G401">
        <v>1</v>
      </c>
      <c r="H401" t="s">
        <v>1645</v>
      </c>
      <c r="N401" t="s">
        <v>1666</v>
      </c>
      <c r="O401" t="s">
        <v>1702</v>
      </c>
      <c r="P401">
        <v>8</v>
      </c>
      <c r="Q401" t="str">
        <f t="shared" si="12"/>
        <v>cvm!$BC$413#</v>
      </c>
      <c r="U401" t="e" cm="1" vm="1">
        <f t="array" ref="U401">TRANSPOSE(_xlfn.UNIQUE(_xlfn._xlws.FILTER(cvm[CPU(核)],(cvm[地域]=S401)*(cvm[机型]=T401))))</f>
        <v>#VALUE!</v>
      </c>
      <c r="AZ401" t="str">
        <v>孟买</v>
      </c>
      <c r="BA401" t="str">
        <v>内存型 M2</v>
      </c>
      <c r="BB401">
        <v>2</v>
      </c>
      <c r="BC401" cm="1">
        <f t="array" ref="BC401">TRANSPOSE(_xlfn._xlws.FILTER(cvm[内存(G)],(cvm[地域]=AZ401)*(cvm[机型]=BA401)*(cvm[CPU(核)]=BB401)))</f>
        <v>16</v>
      </c>
    </row>
    <row r="402" spans="1:55">
      <c r="A402" t="s">
        <v>73</v>
      </c>
      <c r="B402" t="s">
        <v>1616</v>
      </c>
      <c r="C402">
        <v>32</v>
      </c>
      <c r="D402">
        <v>128</v>
      </c>
      <c r="E402" t="s">
        <v>1650</v>
      </c>
      <c r="F402">
        <v>4857.6000000000004</v>
      </c>
      <c r="G402">
        <v>1</v>
      </c>
      <c r="H402" t="s">
        <v>1651</v>
      </c>
      <c r="N402" t="s">
        <v>1666</v>
      </c>
      <c r="O402" t="s">
        <v>1702</v>
      </c>
      <c r="P402">
        <v>12</v>
      </c>
      <c r="Q402" t="str">
        <f t="shared" si="12"/>
        <v>cvm!$BC$414#</v>
      </c>
      <c r="U402" t="e" cm="1" vm="1">
        <f t="array" ref="U402">TRANSPOSE(_xlfn.UNIQUE(_xlfn._xlws.FILTER(cvm[CPU(核)],(cvm[地域]=S402)*(cvm[机型]=T402))))</f>
        <v>#VALUE!</v>
      </c>
      <c r="AZ402" t="str">
        <v>孟买</v>
      </c>
      <c r="BA402" t="str">
        <v>内存型 M2</v>
      </c>
      <c r="BB402">
        <v>4</v>
      </c>
      <c r="BC402" cm="1">
        <f t="array" ref="BC402">TRANSPOSE(_xlfn._xlws.FILTER(cvm[内存(G)],(cvm[地域]=AZ402)*(cvm[机型]=BA402)*(cvm[CPU(核)]=BB402)))</f>
        <v>32</v>
      </c>
    </row>
    <row r="403" spans="1:55">
      <c r="A403" t="s">
        <v>73</v>
      </c>
      <c r="B403" t="s">
        <v>1616</v>
      </c>
      <c r="C403">
        <v>48</v>
      </c>
      <c r="D403">
        <v>96</v>
      </c>
      <c r="E403" t="s">
        <v>1655</v>
      </c>
      <c r="F403">
        <v>4857.6000000000004</v>
      </c>
      <c r="G403">
        <v>1</v>
      </c>
      <c r="H403" t="s">
        <v>1656</v>
      </c>
      <c r="N403" t="s">
        <v>1666</v>
      </c>
      <c r="O403" t="s">
        <v>1702</v>
      </c>
      <c r="P403">
        <v>16</v>
      </c>
      <c r="Q403" t="str">
        <f t="shared" si="12"/>
        <v>cvm!$BC$415#</v>
      </c>
      <c r="U403" t="e" cm="1" vm="1">
        <f t="array" ref="U403">TRANSPOSE(_xlfn.UNIQUE(_xlfn._xlws.FILTER(cvm[CPU(核)],(cvm[地域]=S403)*(cvm[机型]=T403))))</f>
        <v>#VALUE!</v>
      </c>
      <c r="AZ403" t="str">
        <v>孟买</v>
      </c>
      <c r="BA403" t="str">
        <v>内存型 M2</v>
      </c>
      <c r="BB403">
        <v>8</v>
      </c>
      <c r="BC403" cm="1">
        <f t="array" ref="BC403">TRANSPOSE(_xlfn._xlws.FILTER(cvm[内存(G)],(cvm[地域]=AZ403)*(cvm[机型]=BA403)*(cvm[CPU(核)]=BB403)))</f>
        <v>64</v>
      </c>
    </row>
    <row r="404" spans="1:55">
      <c r="A404" t="s">
        <v>73</v>
      </c>
      <c r="B404" t="s">
        <v>1616</v>
      </c>
      <c r="C404">
        <v>48</v>
      </c>
      <c r="D404">
        <v>192</v>
      </c>
      <c r="E404" t="s">
        <v>1658</v>
      </c>
      <c r="F404">
        <v>7286.4</v>
      </c>
      <c r="G404">
        <v>1</v>
      </c>
      <c r="H404" t="s">
        <v>1659</v>
      </c>
      <c r="N404" t="s">
        <v>1666</v>
      </c>
      <c r="O404" t="s">
        <v>1702</v>
      </c>
      <c r="P404">
        <v>24</v>
      </c>
      <c r="Q404" t="str">
        <f t="shared" si="12"/>
        <v>cvm!$BC$416#</v>
      </c>
      <c r="U404" t="e" cm="1" vm="1">
        <f t="array" ref="U404">TRANSPOSE(_xlfn.UNIQUE(_xlfn._xlws.FILTER(cvm[CPU(核)],(cvm[地域]=S404)*(cvm[机型]=T404))))</f>
        <v>#VALUE!</v>
      </c>
      <c r="AZ404" t="str">
        <v>孟买</v>
      </c>
      <c r="BA404" t="str">
        <v>内存型 M2</v>
      </c>
      <c r="BB404">
        <v>12</v>
      </c>
      <c r="BC404" cm="1">
        <f t="array" ref="BC404">TRANSPOSE(_xlfn._xlws.FILTER(cvm[内存(G)],(cvm[地域]=AZ404)*(cvm[机型]=BA404)*(cvm[CPU(核)]=BB404)))</f>
        <v>96</v>
      </c>
    </row>
    <row r="405" spans="1:55">
      <c r="A405" t="s">
        <v>73</v>
      </c>
      <c r="B405" t="s">
        <v>1616</v>
      </c>
      <c r="C405">
        <v>62</v>
      </c>
      <c r="D405">
        <v>216</v>
      </c>
      <c r="E405" t="s">
        <v>1661</v>
      </c>
      <c r="F405">
        <v>8602</v>
      </c>
      <c r="G405">
        <v>1</v>
      </c>
      <c r="H405" t="s">
        <v>1662</v>
      </c>
      <c r="N405" t="s">
        <v>1666</v>
      </c>
      <c r="O405" t="s">
        <v>1702</v>
      </c>
      <c r="P405">
        <v>32</v>
      </c>
      <c r="Q405" t="str">
        <f t="shared" si="12"/>
        <v>cvm!$BC$417#</v>
      </c>
      <c r="U405" t="e" cm="1" vm="1">
        <f t="array" ref="U405">TRANSPOSE(_xlfn.UNIQUE(_xlfn._xlws.FILTER(cvm[CPU(核)],(cvm[地域]=S405)*(cvm[机型]=T405))))</f>
        <v>#VALUE!</v>
      </c>
      <c r="AZ405" t="str">
        <v>孟买</v>
      </c>
      <c r="BA405" t="str">
        <v>内存型 M2</v>
      </c>
      <c r="BB405">
        <v>16</v>
      </c>
      <c r="BC405" cm="1">
        <f t="array" ref="BC405">TRANSPOSE(_xlfn._xlws.FILTER(cvm[内存(G)],(cvm[地域]=AZ405)*(cvm[机型]=BA405)*(cvm[CPU(核)]=BB405)))</f>
        <v>128</v>
      </c>
    </row>
    <row r="406" spans="1:55">
      <c r="A406" t="s">
        <v>73</v>
      </c>
      <c r="B406" t="s">
        <v>1616</v>
      </c>
      <c r="C406">
        <v>64</v>
      </c>
      <c r="D406">
        <v>256</v>
      </c>
      <c r="E406" t="s">
        <v>1664</v>
      </c>
      <c r="F406">
        <v>9715.2000000000007</v>
      </c>
      <c r="G406">
        <v>1</v>
      </c>
      <c r="H406" t="s">
        <v>1665</v>
      </c>
      <c r="N406" t="s">
        <v>1666</v>
      </c>
      <c r="O406" t="s">
        <v>1702</v>
      </c>
      <c r="P406">
        <v>48</v>
      </c>
      <c r="Q406" t="str">
        <f t="shared" si="12"/>
        <v>cvm!$BC$418#</v>
      </c>
      <c r="U406" t="e" cm="1" vm="1">
        <f t="array" ref="U406">TRANSPOSE(_xlfn.UNIQUE(_xlfn._xlws.FILTER(cvm[CPU(核)],(cvm[地域]=S406)*(cvm[机型]=T406))))</f>
        <v>#VALUE!</v>
      </c>
      <c r="AZ406" t="str">
        <v>孟买</v>
      </c>
      <c r="BA406" t="str">
        <v>内存型 M2</v>
      </c>
      <c r="BB406">
        <v>24</v>
      </c>
      <c r="BC406" cm="1">
        <f t="array" ref="BC406">TRANSPOSE(_xlfn._xlws.FILTER(cvm[内存(G)],(cvm[地域]=AZ406)*(cvm[机型]=BA406)*(cvm[CPU(核)]=BB406)))</f>
        <v>192</v>
      </c>
    </row>
    <row r="407" spans="1:55">
      <c r="A407" t="s">
        <v>73</v>
      </c>
      <c r="B407" t="s">
        <v>1616</v>
      </c>
      <c r="C407">
        <v>124</v>
      </c>
      <c r="D407">
        <v>432</v>
      </c>
      <c r="E407" t="s">
        <v>1667</v>
      </c>
      <c r="F407">
        <v>17204</v>
      </c>
      <c r="G407">
        <v>1</v>
      </c>
      <c r="H407" t="s">
        <v>1668</v>
      </c>
      <c r="N407" t="s">
        <v>1666</v>
      </c>
      <c r="O407" t="s">
        <v>1702</v>
      </c>
      <c r="P407">
        <v>56</v>
      </c>
      <c r="Q407" t="str">
        <f t="shared" si="12"/>
        <v>cvm!$BC$419#</v>
      </c>
      <c r="U407" t="e" cm="1" vm="1">
        <f t="array" ref="U407">TRANSPOSE(_xlfn.UNIQUE(_xlfn._xlws.FILTER(cvm[CPU(核)],(cvm[地域]=S407)*(cvm[机型]=T407))))</f>
        <v>#VALUE!</v>
      </c>
      <c r="AZ407" t="str">
        <v>孟买</v>
      </c>
      <c r="BA407" t="str">
        <v>内存型 M2</v>
      </c>
      <c r="BB407">
        <v>32</v>
      </c>
      <c r="BC407" cm="1">
        <f t="array" ref="BC407">TRANSPOSE(_xlfn._xlws.FILTER(cvm[内存(G)],(cvm[地域]=AZ407)*(cvm[机型]=BA407)*(cvm[CPU(核)]=BB407)))</f>
        <v>256</v>
      </c>
    </row>
    <row r="408" spans="1:55">
      <c r="A408" t="s">
        <v>73</v>
      </c>
      <c r="B408" t="s">
        <v>1670</v>
      </c>
      <c r="C408">
        <v>1</v>
      </c>
      <c r="D408">
        <v>1</v>
      </c>
      <c r="E408" t="s">
        <v>1617</v>
      </c>
      <c r="F408">
        <v>29</v>
      </c>
      <c r="G408">
        <v>1</v>
      </c>
      <c r="H408" t="s">
        <v>1671</v>
      </c>
      <c r="N408" t="s">
        <v>1669</v>
      </c>
      <c r="O408" t="s">
        <v>1702</v>
      </c>
      <c r="P408">
        <v>1</v>
      </c>
      <c r="Q408" t="str">
        <f t="shared" si="12"/>
        <v>cvm!$BC$420#</v>
      </c>
      <c r="U408" t="e" cm="1" vm="1">
        <f t="array" ref="U408">TRANSPOSE(_xlfn.UNIQUE(_xlfn._xlws.FILTER(cvm[CPU(核)],(cvm[地域]=S408)*(cvm[机型]=T408))))</f>
        <v>#VALUE!</v>
      </c>
      <c r="AZ408" t="str">
        <v>孟买</v>
      </c>
      <c r="BA408" t="str">
        <v>内存型 M2</v>
      </c>
      <c r="BB408">
        <v>48</v>
      </c>
      <c r="BC408" cm="1">
        <f t="array" ref="BC408">TRANSPOSE(_xlfn._xlws.FILTER(cvm[内存(G)],(cvm[地域]=AZ408)*(cvm[机型]=BA408)*(cvm[CPU(核)]=BB408)))</f>
        <v>384</v>
      </c>
    </row>
    <row r="409" spans="1:55">
      <c r="A409" t="s">
        <v>73</v>
      </c>
      <c r="B409" t="s">
        <v>1670</v>
      </c>
      <c r="C409">
        <v>1</v>
      </c>
      <c r="D409">
        <v>2</v>
      </c>
      <c r="E409" t="s">
        <v>1620</v>
      </c>
      <c r="F409">
        <v>32</v>
      </c>
      <c r="G409">
        <v>1</v>
      </c>
      <c r="H409" t="s">
        <v>1673</v>
      </c>
      <c r="N409" t="s">
        <v>1669</v>
      </c>
      <c r="O409" t="s">
        <v>1702</v>
      </c>
      <c r="P409">
        <v>2</v>
      </c>
      <c r="Q409" t="str">
        <f t="shared" si="12"/>
        <v>cvm!$BC$421#</v>
      </c>
      <c r="U409" t="e" cm="1" vm="1">
        <f t="array" ref="U409">TRANSPOSE(_xlfn.UNIQUE(_xlfn._xlws.FILTER(cvm[CPU(核)],(cvm[地域]=S409)*(cvm[机型]=T409))))</f>
        <v>#VALUE!</v>
      </c>
      <c r="AZ409" t="str">
        <v>孟买</v>
      </c>
      <c r="BA409" t="str">
        <v>内存型 M2</v>
      </c>
      <c r="BB409">
        <v>56</v>
      </c>
      <c r="BC409" cm="1">
        <f t="array" ref="BC409">TRANSPOSE(_xlfn._xlws.FILTER(cvm[内存(G)],(cvm[地域]=AZ409)*(cvm[机型]=BA409)*(cvm[CPU(核)]=BB409)))</f>
        <v>448</v>
      </c>
    </row>
    <row r="410" spans="1:55">
      <c r="A410" t="s">
        <v>73</v>
      </c>
      <c r="B410" t="s">
        <v>1670</v>
      </c>
      <c r="C410">
        <v>1</v>
      </c>
      <c r="D410">
        <v>4</v>
      </c>
      <c r="E410" t="s">
        <v>1622</v>
      </c>
      <c r="F410">
        <v>96</v>
      </c>
      <c r="G410">
        <v>1</v>
      </c>
      <c r="H410" t="s">
        <v>1675</v>
      </c>
      <c r="N410" t="s">
        <v>1669</v>
      </c>
      <c r="O410" t="s">
        <v>1702</v>
      </c>
      <c r="P410">
        <v>4</v>
      </c>
      <c r="Q410" t="str">
        <f t="shared" si="12"/>
        <v>cvm!$BC$422#</v>
      </c>
      <c r="U410" t="e" cm="1" vm="1">
        <f t="array" ref="U410">TRANSPOSE(_xlfn.UNIQUE(_xlfn._xlws.FILTER(cvm[CPU(核)],(cvm[地域]=S410)*(cvm[机型]=T410))))</f>
        <v>#VALUE!</v>
      </c>
      <c r="AZ410" t="str">
        <v>首尔</v>
      </c>
      <c r="BA410" t="str">
        <v>内存型 M2</v>
      </c>
      <c r="BB410">
        <v>1</v>
      </c>
      <c r="BC410" cm="1">
        <f t="array" ref="BC410">TRANSPOSE(_xlfn._xlws.FILTER(cvm[内存(G)],(cvm[地域]=AZ410)*(cvm[机型]=BA410)*(cvm[CPU(核)]=BB410)))</f>
        <v>8</v>
      </c>
    </row>
    <row r="411" spans="1:55">
      <c r="A411" t="s">
        <v>73</v>
      </c>
      <c r="B411" t="s">
        <v>1670</v>
      </c>
      <c r="C411">
        <v>2</v>
      </c>
      <c r="D411">
        <v>4</v>
      </c>
      <c r="E411" t="s">
        <v>1624</v>
      </c>
      <c r="F411">
        <v>136</v>
      </c>
      <c r="G411">
        <v>1</v>
      </c>
      <c r="H411" t="s">
        <v>1677</v>
      </c>
      <c r="N411" t="s">
        <v>1669</v>
      </c>
      <c r="O411" t="s">
        <v>1702</v>
      </c>
      <c r="P411">
        <v>8</v>
      </c>
      <c r="Q411" t="str">
        <f t="shared" si="12"/>
        <v>cvm!$BC$423#</v>
      </c>
      <c r="U411" t="e" cm="1" vm="1">
        <f t="array" ref="U411">TRANSPOSE(_xlfn.UNIQUE(_xlfn._xlws.FILTER(cvm[CPU(核)],(cvm[地域]=S411)*(cvm[机型]=T411))))</f>
        <v>#VALUE!</v>
      </c>
      <c r="AZ411" t="str">
        <v>首尔</v>
      </c>
      <c r="BA411" t="str">
        <v>内存型 M2</v>
      </c>
      <c r="BB411">
        <v>2</v>
      </c>
      <c r="BC411" cm="1">
        <f t="array" ref="BC411">TRANSPOSE(_xlfn._xlws.FILTER(cvm[内存(G)],(cvm[地域]=AZ411)*(cvm[机型]=BA411)*(cvm[CPU(核)]=BB411)))</f>
        <v>16</v>
      </c>
    </row>
    <row r="412" spans="1:55">
      <c r="A412" t="s">
        <v>73</v>
      </c>
      <c r="B412" t="s">
        <v>1670</v>
      </c>
      <c r="C412">
        <v>2</v>
      </c>
      <c r="D412">
        <v>8</v>
      </c>
      <c r="E412" t="s">
        <v>1627</v>
      </c>
      <c r="F412">
        <v>192</v>
      </c>
      <c r="G412">
        <v>1</v>
      </c>
      <c r="H412" t="s">
        <v>1679</v>
      </c>
      <c r="N412" t="s">
        <v>1669</v>
      </c>
      <c r="O412" t="s">
        <v>1702</v>
      </c>
      <c r="P412">
        <v>12</v>
      </c>
      <c r="Q412" t="str">
        <f t="shared" si="12"/>
        <v>cvm!$BC$424#</v>
      </c>
      <c r="U412" t="e" cm="1" vm="1">
        <f t="array" ref="U412">TRANSPOSE(_xlfn.UNIQUE(_xlfn._xlws.FILTER(cvm[CPU(核)],(cvm[地域]=S412)*(cvm[机型]=T412))))</f>
        <v>#VALUE!</v>
      </c>
      <c r="AZ412" t="str">
        <v>首尔</v>
      </c>
      <c r="BA412" t="str">
        <v>内存型 M2</v>
      </c>
      <c r="BB412">
        <v>4</v>
      </c>
      <c r="BC412" cm="1">
        <f t="array" ref="BC412">TRANSPOSE(_xlfn._xlws.FILTER(cvm[内存(G)],(cvm[地域]=AZ412)*(cvm[机型]=BA412)*(cvm[CPU(核)]=BB412)))</f>
        <v>32</v>
      </c>
    </row>
    <row r="413" spans="1:55">
      <c r="A413" t="s">
        <v>73</v>
      </c>
      <c r="B413" t="s">
        <v>1670</v>
      </c>
      <c r="C413">
        <v>4</v>
      </c>
      <c r="D413">
        <v>8</v>
      </c>
      <c r="E413" t="s">
        <v>1629</v>
      </c>
      <c r="F413">
        <v>256</v>
      </c>
      <c r="G413">
        <v>1</v>
      </c>
      <c r="H413" t="s">
        <v>1681</v>
      </c>
      <c r="N413" t="s">
        <v>1669</v>
      </c>
      <c r="O413" t="s">
        <v>1702</v>
      </c>
      <c r="P413">
        <v>16</v>
      </c>
      <c r="Q413" t="str">
        <f t="shared" si="12"/>
        <v>cvm!$BC$425#</v>
      </c>
      <c r="U413" t="e" cm="1" vm="1">
        <f t="array" ref="U413">TRANSPOSE(_xlfn.UNIQUE(_xlfn._xlws.FILTER(cvm[CPU(核)],(cvm[地域]=S413)*(cvm[机型]=T413))))</f>
        <v>#VALUE!</v>
      </c>
      <c r="AZ413" t="str">
        <v>首尔</v>
      </c>
      <c r="BA413" t="str">
        <v>内存型 M2</v>
      </c>
      <c r="BB413">
        <v>8</v>
      </c>
      <c r="BC413" cm="1">
        <f t="array" ref="BC413">TRANSPOSE(_xlfn._xlws.FILTER(cvm[内存(G)],(cvm[地域]=AZ413)*(cvm[机型]=BA413)*(cvm[CPU(核)]=BB413)))</f>
        <v>64</v>
      </c>
    </row>
    <row r="414" spans="1:55">
      <c r="A414" t="s">
        <v>73</v>
      </c>
      <c r="B414" t="s">
        <v>1670</v>
      </c>
      <c r="C414">
        <v>4</v>
      </c>
      <c r="D414">
        <v>16</v>
      </c>
      <c r="E414" t="s">
        <v>1631</v>
      </c>
      <c r="F414">
        <v>384</v>
      </c>
      <c r="G414">
        <v>1</v>
      </c>
      <c r="H414" t="s">
        <v>1682</v>
      </c>
      <c r="N414" t="s">
        <v>1669</v>
      </c>
      <c r="O414" t="s">
        <v>1702</v>
      </c>
      <c r="P414">
        <v>24</v>
      </c>
      <c r="Q414" t="str">
        <f t="shared" si="12"/>
        <v>cvm!$BC$426#</v>
      </c>
      <c r="U414" t="e" cm="1" vm="1">
        <f t="array" ref="U414">TRANSPOSE(_xlfn.UNIQUE(_xlfn._xlws.FILTER(cvm[CPU(核)],(cvm[地域]=S414)*(cvm[机型]=T414))))</f>
        <v>#VALUE!</v>
      </c>
      <c r="AZ414" t="str">
        <v>首尔</v>
      </c>
      <c r="BA414" t="str">
        <v>内存型 M2</v>
      </c>
      <c r="BB414">
        <v>12</v>
      </c>
      <c r="BC414" cm="1">
        <f t="array" ref="BC414">TRANSPOSE(_xlfn._xlws.FILTER(cvm[内存(G)],(cvm[地域]=AZ414)*(cvm[机型]=BA414)*(cvm[CPU(核)]=BB414)))</f>
        <v>96</v>
      </c>
    </row>
    <row r="415" spans="1:55">
      <c r="A415" t="s">
        <v>73</v>
      </c>
      <c r="B415" t="s">
        <v>1670</v>
      </c>
      <c r="C415">
        <v>8</v>
      </c>
      <c r="D415">
        <v>16</v>
      </c>
      <c r="E415" t="s">
        <v>1634</v>
      </c>
      <c r="F415">
        <v>512</v>
      </c>
      <c r="G415">
        <v>1</v>
      </c>
      <c r="H415" t="s">
        <v>1683</v>
      </c>
      <c r="N415" t="s">
        <v>1669</v>
      </c>
      <c r="O415" t="s">
        <v>1702</v>
      </c>
      <c r="P415">
        <v>32</v>
      </c>
      <c r="Q415" t="str">
        <f t="shared" si="12"/>
        <v>cvm!$BC$427#</v>
      </c>
      <c r="U415" t="e" cm="1" vm="1">
        <f t="array" ref="U415">TRANSPOSE(_xlfn.UNIQUE(_xlfn._xlws.FILTER(cvm[CPU(核)],(cvm[地域]=S415)*(cvm[机型]=T415))))</f>
        <v>#VALUE!</v>
      </c>
      <c r="AZ415" t="str">
        <v>首尔</v>
      </c>
      <c r="BA415" t="str">
        <v>内存型 M2</v>
      </c>
      <c r="BB415">
        <v>16</v>
      </c>
      <c r="BC415" cm="1">
        <f t="array" ref="BC415">TRANSPOSE(_xlfn._xlws.FILTER(cvm[内存(G)],(cvm[地域]=AZ415)*(cvm[机型]=BA415)*(cvm[CPU(核)]=BB415)))</f>
        <v>128</v>
      </c>
    </row>
    <row r="416" spans="1:55">
      <c r="A416" t="s">
        <v>73</v>
      </c>
      <c r="B416" t="s">
        <v>1670</v>
      </c>
      <c r="C416">
        <v>8</v>
      </c>
      <c r="D416">
        <v>32</v>
      </c>
      <c r="E416" t="s">
        <v>1636</v>
      </c>
      <c r="F416">
        <v>768</v>
      </c>
      <c r="G416">
        <v>1</v>
      </c>
      <c r="H416" t="s">
        <v>1684</v>
      </c>
      <c r="N416" t="s">
        <v>1669</v>
      </c>
      <c r="O416" t="s">
        <v>1702</v>
      </c>
      <c r="P416">
        <v>48</v>
      </c>
      <c r="Q416" t="str">
        <f t="shared" si="12"/>
        <v>cvm!$BC$428#</v>
      </c>
      <c r="U416" t="e" cm="1" vm="1">
        <f t="array" ref="U416">TRANSPOSE(_xlfn.UNIQUE(_xlfn._xlws.FILTER(cvm[CPU(核)],(cvm[地域]=S416)*(cvm[机型]=T416))))</f>
        <v>#VALUE!</v>
      </c>
      <c r="AZ416" t="str">
        <v>首尔</v>
      </c>
      <c r="BA416" t="str">
        <v>内存型 M2</v>
      </c>
      <c r="BB416">
        <v>24</v>
      </c>
      <c r="BC416" cm="1">
        <f t="array" ref="BC416">TRANSPOSE(_xlfn._xlws.FILTER(cvm[内存(G)],(cvm[地域]=AZ416)*(cvm[机型]=BA416)*(cvm[CPU(核)]=BB416)))</f>
        <v>192</v>
      </c>
    </row>
    <row r="417" spans="1:55">
      <c r="A417" t="s">
        <v>73</v>
      </c>
      <c r="B417" t="s">
        <v>1670</v>
      </c>
      <c r="C417">
        <v>16</v>
      </c>
      <c r="D417">
        <v>32</v>
      </c>
      <c r="E417" t="s">
        <v>1639</v>
      </c>
      <c r="F417">
        <v>1024</v>
      </c>
      <c r="G417">
        <v>1</v>
      </c>
      <c r="H417" t="s">
        <v>1686</v>
      </c>
      <c r="N417" t="s">
        <v>1669</v>
      </c>
      <c r="O417" t="s">
        <v>1702</v>
      </c>
      <c r="P417">
        <v>56</v>
      </c>
      <c r="Q417" t="str">
        <f t="shared" si="12"/>
        <v>cvm!$BC$429#</v>
      </c>
      <c r="U417" t="e" cm="1" vm="1">
        <f t="array" ref="U417">TRANSPOSE(_xlfn.UNIQUE(_xlfn._xlws.FILTER(cvm[CPU(核)],(cvm[地域]=S417)*(cvm[机型]=T417))))</f>
        <v>#VALUE!</v>
      </c>
      <c r="AZ417" t="str">
        <v>首尔</v>
      </c>
      <c r="BA417" t="str">
        <v>内存型 M2</v>
      </c>
      <c r="BB417">
        <v>32</v>
      </c>
      <c r="BC417" cm="1">
        <f t="array" ref="BC417">TRANSPOSE(_xlfn._xlws.FILTER(cvm[内存(G)],(cvm[地域]=AZ417)*(cvm[机型]=BA417)*(cvm[CPU(核)]=BB417)))</f>
        <v>256</v>
      </c>
    </row>
    <row r="418" spans="1:55">
      <c r="A418" t="s">
        <v>73</v>
      </c>
      <c r="B418" t="s">
        <v>1670</v>
      </c>
      <c r="C418">
        <v>16</v>
      </c>
      <c r="D418">
        <v>64</v>
      </c>
      <c r="E418" t="s">
        <v>1641</v>
      </c>
      <c r="F418">
        <v>1536</v>
      </c>
      <c r="G418">
        <v>1</v>
      </c>
      <c r="H418" t="s">
        <v>1687</v>
      </c>
      <c r="N418" t="s">
        <v>1672</v>
      </c>
      <c r="O418" t="s">
        <v>1702</v>
      </c>
      <c r="P418">
        <v>1</v>
      </c>
      <c r="Q418" t="str">
        <f t="shared" si="12"/>
        <v>cvm!$BC$430#</v>
      </c>
      <c r="U418" t="e" cm="1" vm="1">
        <f t="array" ref="U418">TRANSPOSE(_xlfn.UNIQUE(_xlfn._xlws.FILTER(cvm[CPU(核)],(cvm[地域]=S418)*(cvm[机型]=T418))))</f>
        <v>#VALUE!</v>
      </c>
      <c r="AZ418" t="str">
        <v>首尔</v>
      </c>
      <c r="BA418" t="str">
        <v>内存型 M2</v>
      </c>
      <c r="BB418">
        <v>48</v>
      </c>
      <c r="BC418" cm="1">
        <f t="array" ref="BC418">TRANSPOSE(_xlfn._xlws.FILTER(cvm[内存(G)],(cvm[地域]=AZ418)*(cvm[机型]=BA418)*(cvm[CPU(核)]=BB418)))</f>
        <v>384</v>
      </c>
    </row>
    <row r="419" spans="1:55">
      <c r="A419" t="s">
        <v>73</v>
      </c>
      <c r="B419" t="s">
        <v>1670</v>
      </c>
      <c r="C419">
        <v>32</v>
      </c>
      <c r="D419">
        <v>64</v>
      </c>
      <c r="E419" t="s">
        <v>1644</v>
      </c>
      <c r="F419">
        <v>2048</v>
      </c>
      <c r="G419">
        <v>1</v>
      </c>
      <c r="H419" t="s">
        <v>1689</v>
      </c>
      <c r="N419" t="s">
        <v>1672</v>
      </c>
      <c r="O419" t="s">
        <v>1702</v>
      </c>
      <c r="P419">
        <v>2</v>
      </c>
      <c r="Q419" t="str">
        <f t="shared" si="12"/>
        <v>cvm!$BC$431#</v>
      </c>
      <c r="U419" t="e" cm="1" vm="1">
        <f t="array" ref="U419">TRANSPOSE(_xlfn.UNIQUE(_xlfn._xlws.FILTER(cvm[CPU(核)],(cvm[地域]=S419)*(cvm[机型]=T419))))</f>
        <v>#VALUE!</v>
      </c>
      <c r="AZ419" t="str">
        <v>首尔</v>
      </c>
      <c r="BA419" t="str">
        <v>内存型 M2</v>
      </c>
      <c r="BB419">
        <v>56</v>
      </c>
      <c r="BC419" cm="1">
        <f t="array" ref="BC419">TRANSPOSE(_xlfn._xlws.FILTER(cvm[内存(G)],(cvm[地域]=AZ419)*(cvm[机型]=BA419)*(cvm[CPU(核)]=BB419)))</f>
        <v>448</v>
      </c>
    </row>
    <row r="420" spans="1:55">
      <c r="A420" t="s">
        <v>73</v>
      </c>
      <c r="B420" t="s">
        <v>1670</v>
      </c>
      <c r="C420">
        <v>32</v>
      </c>
      <c r="D420">
        <v>128</v>
      </c>
      <c r="E420" t="s">
        <v>1650</v>
      </c>
      <c r="F420">
        <v>3072</v>
      </c>
      <c r="G420">
        <v>1</v>
      </c>
      <c r="H420" t="s">
        <v>1690</v>
      </c>
      <c r="N420" t="s">
        <v>1672</v>
      </c>
      <c r="O420" t="s">
        <v>1702</v>
      </c>
      <c r="P420">
        <v>4</v>
      </c>
      <c r="Q420" t="str">
        <f t="shared" si="12"/>
        <v>cvm!$BC$432#</v>
      </c>
      <c r="U420" t="e" cm="1" vm="1">
        <f t="array" ref="U420">TRANSPOSE(_xlfn.UNIQUE(_xlfn._xlws.FILTER(cvm[CPU(核)],(cvm[地域]=S420)*(cvm[机型]=T420))))</f>
        <v>#VALUE!</v>
      </c>
      <c r="AZ420" t="str">
        <v>东京</v>
      </c>
      <c r="BA420" t="str">
        <v>内存型 M2</v>
      </c>
      <c r="BB420">
        <v>1</v>
      </c>
      <c r="BC420" cm="1">
        <f t="array" ref="BC420">TRANSPOSE(_xlfn._xlws.FILTER(cvm[内存(G)],(cvm[地域]=AZ420)*(cvm[机型]=BA420)*(cvm[CPU(核)]=BB420)))</f>
        <v>8</v>
      </c>
    </row>
    <row r="421" spans="1:55">
      <c r="A421" t="s">
        <v>73</v>
      </c>
      <c r="B421" t="s">
        <v>1670</v>
      </c>
      <c r="C421">
        <v>48</v>
      </c>
      <c r="D421">
        <v>96</v>
      </c>
      <c r="E421" t="s">
        <v>1655</v>
      </c>
      <c r="F421">
        <v>3072</v>
      </c>
      <c r="G421">
        <v>1</v>
      </c>
      <c r="H421" t="s">
        <v>1691</v>
      </c>
      <c r="N421" t="s">
        <v>1672</v>
      </c>
      <c r="O421" t="s">
        <v>1702</v>
      </c>
      <c r="P421">
        <v>8</v>
      </c>
      <c r="Q421" t="str">
        <f t="shared" si="12"/>
        <v>cvm!$BC$433#</v>
      </c>
      <c r="U421" t="e" cm="1" vm="1">
        <f t="array" ref="U421">TRANSPOSE(_xlfn.UNIQUE(_xlfn._xlws.FILTER(cvm[CPU(核)],(cvm[地域]=S421)*(cvm[机型]=T421))))</f>
        <v>#VALUE!</v>
      </c>
      <c r="AZ421" t="str">
        <v>东京</v>
      </c>
      <c r="BA421" t="str">
        <v>内存型 M2</v>
      </c>
      <c r="BB421">
        <v>2</v>
      </c>
      <c r="BC421" cm="1">
        <f t="array" ref="BC421">TRANSPOSE(_xlfn._xlws.FILTER(cvm[内存(G)],(cvm[地域]=AZ421)*(cvm[机型]=BA421)*(cvm[CPU(核)]=BB421)))</f>
        <v>16</v>
      </c>
    </row>
    <row r="422" spans="1:55">
      <c r="A422" t="s">
        <v>73</v>
      </c>
      <c r="B422" t="s">
        <v>1670</v>
      </c>
      <c r="C422">
        <v>48</v>
      </c>
      <c r="D422">
        <v>192</v>
      </c>
      <c r="E422" t="s">
        <v>1658</v>
      </c>
      <c r="F422">
        <v>4608</v>
      </c>
      <c r="G422">
        <v>1</v>
      </c>
      <c r="H422" t="s">
        <v>2157</v>
      </c>
      <c r="N422" t="s">
        <v>1672</v>
      </c>
      <c r="O422" t="s">
        <v>1702</v>
      </c>
      <c r="P422">
        <v>12</v>
      </c>
      <c r="Q422" t="str">
        <f t="shared" si="12"/>
        <v>cvm!$BC$434#</v>
      </c>
      <c r="U422" t="e" cm="1" vm="1">
        <f t="array" ref="U422">TRANSPOSE(_xlfn.UNIQUE(_xlfn._xlws.FILTER(cvm[CPU(核)],(cvm[地域]=S422)*(cvm[机型]=T422))))</f>
        <v>#VALUE!</v>
      </c>
      <c r="AZ422" t="str">
        <v>东京</v>
      </c>
      <c r="BA422" t="str">
        <v>内存型 M2</v>
      </c>
      <c r="BB422">
        <v>4</v>
      </c>
      <c r="BC422" cm="1">
        <f t="array" ref="BC422">TRANSPOSE(_xlfn._xlws.FILTER(cvm[内存(G)],(cvm[地域]=AZ422)*(cvm[机型]=BA422)*(cvm[CPU(核)]=BB422)))</f>
        <v>32</v>
      </c>
    </row>
    <row r="423" spans="1:55">
      <c r="A423" t="s">
        <v>73</v>
      </c>
      <c r="B423" t="s">
        <v>1670</v>
      </c>
      <c r="C423">
        <v>64</v>
      </c>
      <c r="D423">
        <v>128</v>
      </c>
      <c r="E423" t="s">
        <v>1692</v>
      </c>
      <c r="F423">
        <v>4096</v>
      </c>
      <c r="G423">
        <v>1</v>
      </c>
      <c r="H423" t="s">
        <v>1693</v>
      </c>
      <c r="N423" t="s">
        <v>1672</v>
      </c>
      <c r="O423" t="s">
        <v>1702</v>
      </c>
      <c r="P423">
        <v>16</v>
      </c>
      <c r="Q423" t="str">
        <f t="shared" si="12"/>
        <v>cvm!$BC$435#</v>
      </c>
      <c r="U423" t="e" cm="1" vm="1">
        <f t="array" ref="U423">TRANSPOSE(_xlfn.UNIQUE(_xlfn._xlws.FILTER(cvm[CPU(核)],(cvm[地域]=S423)*(cvm[机型]=T423))))</f>
        <v>#VALUE!</v>
      </c>
      <c r="AZ423" t="str">
        <v>东京</v>
      </c>
      <c r="BA423" t="str">
        <v>内存型 M2</v>
      </c>
      <c r="BB423">
        <v>8</v>
      </c>
      <c r="BC423" cm="1">
        <f t="array" ref="BC423">TRANSPOSE(_xlfn._xlws.FILTER(cvm[内存(G)],(cvm[地域]=AZ423)*(cvm[机型]=BA423)*(cvm[CPU(核)]=BB423)))</f>
        <v>64</v>
      </c>
    </row>
    <row r="424" spans="1:55">
      <c r="A424" t="s">
        <v>73</v>
      </c>
      <c r="B424" t="s">
        <v>1670</v>
      </c>
      <c r="C424">
        <v>64</v>
      </c>
      <c r="D424">
        <v>256</v>
      </c>
      <c r="E424" t="s">
        <v>1664</v>
      </c>
      <c r="F424">
        <v>6144</v>
      </c>
      <c r="G424">
        <v>1</v>
      </c>
      <c r="H424" t="s">
        <v>1694</v>
      </c>
      <c r="N424" t="s">
        <v>1672</v>
      </c>
      <c r="O424" t="s">
        <v>1702</v>
      </c>
      <c r="P424">
        <v>24</v>
      </c>
      <c r="Q424" t="str">
        <f t="shared" si="12"/>
        <v>cvm!$BC$436#</v>
      </c>
      <c r="U424" t="e" cm="1" vm="1">
        <f t="array" ref="U424">TRANSPOSE(_xlfn.UNIQUE(_xlfn._xlws.FILTER(cvm[CPU(核)],(cvm[地域]=S424)*(cvm[机型]=T424))))</f>
        <v>#VALUE!</v>
      </c>
      <c r="AZ424" t="str">
        <v>东京</v>
      </c>
      <c r="BA424" t="str">
        <v>内存型 M2</v>
      </c>
      <c r="BB424">
        <v>12</v>
      </c>
      <c r="BC424" cm="1">
        <f t="array" ref="BC424">TRANSPOSE(_xlfn._xlws.FILTER(cvm[内存(G)],(cvm[地域]=AZ424)*(cvm[机型]=BA424)*(cvm[CPU(核)]=BB424)))</f>
        <v>96</v>
      </c>
    </row>
    <row r="425" spans="1:55">
      <c r="A425" t="s">
        <v>73</v>
      </c>
      <c r="B425" t="s">
        <v>1670</v>
      </c>
      <c r="C425">
        <v>80</v>
      </c>
      <c r="D425">
        <v>160</v>
      </c>
      <c r="E425" t="s">
        <v>1695</v>
      </c>
      <c r="F425">
        <v>5120</v>
      </c>
      <c r="G425">
        <v>1</v>
      </c>
      <c r="H425" t="s">
        <v>1696</v>
      </c>
      <c r="N425" t="s">
        <v>1672</v>
      </c>
      <c r="O425" t="s">
        <v>1702</v>
      </c>
      <c r="P425">
        <v>32</v>
      </c>
      <c r="Q425" t="str">
        <f t="shared" si="12"/>
        <v>cvm!$BC$437#</v>
      </c>
      <c r="U425" t="e" cm="1" vm="1">
        <f t="array" ref="U425">TRANSPOSE(_xlfn.UNIQUE(_xlfn._xlws.FILTER(cvm[CPU(核)],(cvm[地域]=S425)*(cvm[机型]=T425))))</f>
        <v>#VALUE!</v>
      </c>
      <c r="AZ425" t="str">
        <v>东京</v>
      </c>
      <c r="BA425" t="str">
        <v>内存型 M2</v>
      </c>
      <c r="BB425">
        <v>16</v>
      </c>
      <c r="BC425" cm="1">
        <f t="array" ref="BC425">TRANSPOSE(_xlfn._xlws.FILTER(cvm[内存(G)],(cvm[地域]=AZ425)*(cvm[机型]=BA425)*(cvm[CPU(核)]=BB425)))</f>
        <v>128</v>
      </c>
    </row>
    <row r="426" spans="1:55">
      <c r="A426" t="s">
        <v>73</v>
      </c>
      <c r="B426" t="s">
        <v>1670</v>
      </c>
      <c r="C426">
        <v>90</v>
      </c>
      <c r="D426">
        <v>224</v>
      </c>
      <c r="E426" t="s">
        <v>1698</v>
      </c>
      <c r="F426">
        <v>6464</v>
      </c>
      <c r="G426">
        <v>1</v>
      </c>
      <c r="H426" t="s">
        <v>1699</v>
      </c>
      <c r="N426" t="s">
        <v>1672</v>
      </c>
      <c r="O426" t="s">
        <v>1702</v>
      </c>
      <c r="P426">
        <v>48</v>
      </c>
      <c r="Q426" t="str">
        <f t="shared" si="12"/>
        <v>cvm!$BC$438#</v>
      </c>
      <c r="U426" t="e" cm="1" vm="1">
        <f t="array" ref="U426">TRANSPOSE(_xlfn.UNIQUE(_xlfn._xlws.FILTER(cvm[CPU(核)],(cvm[地域]=S426)*(cvm[机型]=T426))))</f>
        <v>#VALUE!</v>
      </c>
      <c r="AZ426" t="str">
        <v>东京</v>
      </c>
      <c r="BA426" t="str">
        <v>内存型 M2</v>
      </c>
      <c r="BB426">
        <v>24</v>
      </c>
      <c r="BC426" cm="1">
        <f t="array" ref="BC426">TRANSPOSE(_xlfn._xlws.FILTER(cvm[内存(G)],(cvm[地域]=AZ426)*(cvm[机型]=BA426)*(cvm[CPU(核)]=BB426)))</f>
        <v>192</v>
      </c>
    </row>
    <row r="427" spans="1:55">
      <c r="A427" t="s">
        <v>73</v>
      </c>
      <c r="B427" t="s">
        <v>1670</v>
      </c>
      <c r="C427">
        <v>90</v>
      </c>
      <c r="D427">
        <v>480</v>
      </c>
      <c r="E427" t="s">
        <v>2158</v>
      </c>
      <c r="F427">
        <v>10560</v>
      </c>
      <c r="G427">
        <v>1</v>
      </c>
      <c r="H427" t="s">
        <v>2159</v>
      </c>
      <c r="N427" t="s">
        <v>1672</v>
      </c>
      <c r="O427" t="s">
        <v>1702</v>
      </c>
      <c r="P427">
        <v>56</v>
      </c>
      <c r="Q427" t="str">
        <f t="shared" si="12"/>
        <v>cvm!$BC$439#</v>
      </c>
      <c r="U427" t="e" cm="1" vm="1">
        <f t="array" ref="U427">TRANSPOSE(_xlfn.UNIQUE(_xlfn._xlws.FILTER(cvm[CPU(核)],(cvm[地域]=S427)*(cvm[机型]=T427))))</f>
        <v>#VALUE!</v>
      </c>
      <c r="AZ427" t="str">
        <v>东京</v>
      </c>
      <c r="BA427" t="str">
        <v>内存型 M2</v>
      </c>
      <c r="BB427">
        <v>32</v>
      </c>
      <c r="BC427" cm="1">
        <f t="array" ref="BC427">TRANSPOSE(_xlfn._xlws.FILTER(cvm[内存(G)],(cvm[地域]=AZ427)*(cvm[机型]=BA427)*(cvm[CPU(核)]=BB427)))</f>
        <v>256</v>
      </c>
    </row>
    <row r="428" spans="1:55">
      <c r="A428" t="s">
        <v>73</v>
      </c>
      <c r="B428" t="s">
        <v>1670</v>
      </c>
      <c r="C428">
        <v>128</v>
      </c>
      <c r="D428">
        <v>256</v>
      </c>
      <c r="E428" t="s">
        <v>1700</v>
      </c>
      <c r="F428">
        <v>8192</v>
      </c>
      <c r="G428">
        <v>1</v>
      </c>
      <c r="H428" t="s">
        <v>1701</v>
      </c>
      <c r="N428" t="s">
        <v>1674</v>
      </c>
      <c r="O428" t="s">
        <v>1702</v>
      </c>
      <c r="P428">
        <v>1</v>
      </c>
      <c r="Q428" t="str">
        <f t="shared" si="12"/>
        <v>cvm!$BC$440#</v>
      </c>
      <c r="U428" t="e" cm="1" vm="1">
        <f t="array" ref="U428">TRANSPOSE(_xlfn.UNIQUE(_xlfn._xlws.FILTER(cvm[CPU(核)],(cvm[地域]=S428)*(cvm[机型]=T428))))</f>
        <v>#VALUE!</v>
      </c>
      <c r="AZ428" t="str">
        <v>东京</v>
      </c>
      <c r="BA428" t="str">
        <v>内存型 M2</v>
      </c>
      <c r="BB428">
        <v>48</v>
      </c>
      <c r="BC428" cm="1">
        <f t="array" ref="BC428">TRANSPOSE(_xlfn._xlws.FILTER(cvm[内存(G)],(cvm[地域]=AZ428)*(cvm[机型]=BA428)*(cvm[CPU(核)]=BB428)))</f>
        <v>384</v>
      </c>
    </row>
    <row r="429" spans="1:55">
      <c r="A429" t="s">
        <v>73</v>
      </c>
      <c r="B429" t="s">
        <v>1670</v>
      </c>
      <c r="C429">
        <v>160</v>
      </c>
      <c r="D429">
        <v>320</v>
      </c>
      <c r="E429" t="s">
        <v>1703</v>
      </c>
      <c r="F429">
        <v>10240</v>
      </c>
      <c r="G429">
        <v>1</v>
      </c>
      <c r="H429" t="s">
        <v>1704</v>
      </c>
      <c r="N429" t="s">
        <v>1674</v>
      </c>
      <c r="O429" t="s">
        <v>1702</v>
      </c>
      <c r="P429">
        <v>2</v>
      </c>
      <c r="Q429" t="str">
        <f t="shared" si="12"/>
        <v>cvm!$BC$441#</v>
      </c>
      <c r="U429" t="e" cm="1" vm="1">
        <f t="array" ref="U429">TRANSPOSE(_xlfn.UNIQUE(_xlfn._xlws.FILTER(cvm[CPU(核)],(cvm[地域]=S429)*(cvm[机型]=T429))))</f>
        <v>#VALUE!</v>
      </c>
      <c r="AZ429" t="str">
        <v>东京</v>
      </c>
      <c r="BA429" t="str">
        <v>内存型 M2</v>
      </c>
      <c r="BB429">
        <v>56</v>
      </c>
      <c r="BC429" cm="1">
        <f t="array" ref="BC429">TRANSPOSE(_xlfn._xlws.FILTER(cvm[内存(G)],(cvm[地域]=AZ429)*(cvm[机型]=BA429)*(cvm[CPU(核)]=BB429)))</f>
        <v>448</v>
      </c>
    </row>
    <row r="430" spans="1:55">
      <c r="A430" t="s">
        <v>73</v>
      </c>
      <c r="B430" t="s">
        <v>1670</v>
      </c>
      <c r="C430">
        <v>180</v>
      </c>
      <c r="D430">
        <v>464</v>
      </c>
      <c r="E430" t="s">
        <v>1705</v>
      </c>
      <c r="F430">
        <v>13184</v>
      </c>
      <c r="G430">
        <v>1</v>
      </c>
      <c r="H430" t="s">
        <v>1706</v>
      </c>
      <c r="N430" t="s">
        <v>1674</v>
      </c>
      <c r="O430" t="s">
        <v>1702</v>
      </c>
      <c r="P430">
        <v>4</v>
      </c>
      <c r="Q430" t="str">
        <f t="shared" si="12"/>
        <v>cvm!$BC$442#</v>
      </c>
      <c r="U430" t="e" cm="1" vm="1">
        <f t="array" ref="U430">TRANSPOSE(_xlfn.UNIQUE(_xlfn._xlws.FILTER(cvm[CPU(核)],(cvm[地域]=S430)*(cvm[机型]=T430))))</f>
        <v>#VALUE!</v>
      </c>
      <c r="AZ430" t="str">
        <v>硅谷</v>
      </c>
      <c r="BA430" t="str">
        <v>内存型 M2</v>
      </c>
      <c r="BB430">
        <v>1</v>
      </c>
      <c r="BC430" cm="1">
        <f t="array" ref="BC430">TRANSPOSE(_xlfn._xlws.FILTER(cvm[内存(G)],(cvm[地域]=AZ430)*(cvm[机型]=BA430)*(cvm[CPU(核)]=BB430)))</f>
        <v>8</v>
      </c>
    </row>
    <row r="431" spans="1:55">
      <c r="A431" t="s">
        <v>73</v>
      </c>
      <c r="B431" t="s">
        <v>1670</v>
      </c>
      <c r="C431">
        <v>180</v>
      </c>
      <c r="D431">
        <v>960</v>
      </c>
      <c r="E431" t="s">
        <v>2160</v>
      </c>
      <c r="F431">
        <v>21120</v>
      </c>
      <c r="G431">
        <v>1</v>
      </c>
      <c r="H431" t="s">
        <v>2161</v>
      </c>
      <c r="N431" t="s">
        <v>1674</v>
      </c>
      <c r="O431" t="s">
        <v>1702</v>
      </c>
      <c r="P431">
        <v>8</v>
      </c>
      <c r="Q431" t="str">
        <f t="shared" si="12"/>
        <v>cvm!$BC$443#</v>
      </c>
      <c r="U431" t="e" cm="1" vm="1">
        <f t="array" ref="U431">TRANSPOSE(_xlfn.UNIQUE(_xlfn._xlws.FILTER(cvm[CPU(核)],(cvm[地域]=S431)*(cvm[机型]=T431))))</f>
        <v>#VALUE!</v>
      </c>
      <c r="AZ431" t="str">
        <v>硅谷</v>
      </c>
      <c r="BA431" t="str">
        <v>内存型 M2</v>
      </c>
      <c r="BB431">
        <v>2</v>
      </c>
      <c r="BC431" cm="1">
        <f t="array" ref="BC431">TRANSPOSE(_xlfn._xlws.FILTER(cvm[内存(G)],(cvm[地域]=AZ431)*(cvm[机型]=BA431)*(cvm[CPU(核)]=BB431)))</f>
        <v>16</v>
      </c>
    </row>
    <row r="432" spans="1:55">
      <c r="A432" t="s">
        <v>73</v>
      </c>
      <c r="B432" t="s">
        <v>1707</v>
      </c>
      <c r="C432">
        <v>1</v>
      </c>
      <c r="D432">
        <v>2</v>
      </c>
      <c r="E432" t="s">
        <v>1620</v>
      </c>
      <c r="F432">
        <v>45</v>
      </c>
      <c r="G432">
        <v>1</v>
      </c>
      <c r="H432" t="s">
        <v>1708</v>
      </c>
      <c r="N432" t="s">
        <v>1674</v>
      </c>
      <c r="O432" t="s">
        <v>1702</v>
      </c>
      <c r="P432">
        <v>12</v>
      </c>
      <c r="Q432" t="str">
        <f t="shared" si="12"/>
        <v>cvm!$BC$444#</v>
      </c>
      <c r="U432" t="e" cm="1" vm="1">
        <f t="array" ref="U432">TRANSPOSE(_xlfn.UNIQUE(_xlfn._xlws.FILTER(cvm[CPU(核)],(cvm[地域]=S432)*(cvm[机型]=T432))))</f>
        <v>#VALUE!</v>
      </c>
      <c r="AZ432" t="str">
        <v>硅谷</v>
      </c>
      <c r="BA432" t="str">
        <v>内存型 M2</v>
      </c>
      <c r="BB432">
        <v>4</v>
      </c>
      <c r="BC432" cm="1">
        <f t="array" ref="BC432">TRANSPOSE(_xlfn._xlws.FILTER(cvm[内存(G)],(cvm[地域]=AZ432)*(cvm[机型]=BA432)*(cvm[CPU(核)]=BB432)))</f>
        <v>32</v>
      </c>
    </row>
    <row r="433" spans="1:55">
      <c r="A433" t="s">
        <v>73</v>
      </c>
      <c r="B433" t="s">
        <v>1707</v>
      </c>
      <c r="C433">
        <v>1</v>
      </c>
      <c r="D433">
        <v>4</v>
      </c>
      <c r="E433" t="s">
        <v>1622</v>
      </c>
      <c r="F433">
        <v>138</v>
      </c>
      <c r="G433">
        <v>1</v>
      </c>
      <c r="H433" t="s">
        <v>1709</v>
      </c>
      <c r="N433" t="s">
        <v>1674</v>
      </c>
      <c r="O433" t="s">
        <v>1702</v>
      </c>
      <c r="P433">
        <v>16</v>
      </c>
      <c r="Q433" t="str">
        <f t="shared" si="12"/>
        <v>cvm!$BC$445#</v>
      </c>
      <c r="U433" t="e" cm="1" vm="1">
        <f t="array" ref="U433">TRANSPOSE(_xlfn.UNIQUE(_xlfn._xlws.FILTER(cvm[CPU(核)],(cvm[地域]=S433)*(cvm[机型]=T433))))</f>
        <v>#VALUE!</v>
      </c>
      <c r="AZ433" t="str">
        <v>硅谷</v>
      </c>
      <c r="BA433" t="str">
        <v>内存型 M2</v>
      </c>
      <c r="BB433">
        <v>8</v>
      </c>
      <c r="BC433" cm="1">
        <f t="array" ref="BC433">TRANSPOSE(_xlfn._xlws.FILTER(cvm[内存(G)],(cvm[地域]=AZ433)*(cvm[机型]=BA433)*(cvm[CPU(核)]=BB433)))</f>
        <v>64</v>
      </c>
    </row>
    <row r="434" spans="1:55">
      <c r="A434" t="s">
        <v>73</v>
      </c>
      <c r="B434" t="s">
        <v>1707</v>
      </c>
      <c r="C434">
        <v>2</v>
      </c>
      <c r="D434">
        <v>4</v>
      </c>
      <c r="E434" t="s">
        <v>1624</v>
      </c>
      <c r="F434">
        <v>170</v>
      </c>
      <c r="G434">
        <v>1</v>
      </c>
      <c r="H434" t="s">
        <v>1710</v>
      </c>
      <c r="N434" t="s">
        <v>1674</v>
      </c>
      <c r="O434" t="s">
        <v>1702</v>
      </c>
      <c r="P434">
        <v>24</v>
      </c>
      <c r="Q434" t="str">
        <f t="shared" si="12"/>
        <v>cvm!$BC$446#</v>
      </c>
      <c r="U434" t="e" cm="1" vm="1">
        <f t="array" ref="U434">TRANSPOSE(_xlfn.UNIQUE(_xlfn._xlws.FILTER(cvm[CPU(核)],(cvm[地域]=S434)*(cvm[机型]=T434))))</f>
        <v>#VALUE!</v>
      </c>
      <c r="AZ434" t="str">
        <v>硅谷</v>
      </c>
      <c r="BA434" t="str">
        <v>内存型 M2</v>
      </c>
      <c r="BB434">
        <v>12</v>
      </c>
      <c r="BC434" cm="1">
        <f t="array" ref="BC434">TRANSPOSE(_xlfn._xlws.FILTER(cvm[内存(G)],(cvm[地域]=AZ434)*(cvm[机型]=BA434)*(cvm[CPU(核)]=BB434)))</f>
        <v>96</v>
      </c>
    </row>
    <row r="435" spans="1:55">
      <c r="A435" t="s">
        <v>73</v>
      </c>
      <c r="B435" t="s">
        <v>1707</v>
      </c>
      <c r="C435">
        <v>2</v>
      </c>
      <c r="D435">
        <v>8</v>
      </c>
      <c r="E435" t="s">
        <v>1627</v>
      </c>
      <c r="F435">
        <v>276</v>
      </c>
      <c r="G435">
        <v>1</v>
      </c>
      <c r="H435" t="s">
        <v>1711</v>
      </c>
      <c r="N435" t="s">
        <v>1674</v>
      </c>
      <c r="O435" t="s">
        <v>1702</v>
      </c>
      <c r="P435">
        <v>32</v>
      </c>
      <c r="Q435" t="str">
        <f t="shared" si="12"/>
        <v>cvm!$BC$447#</v>
      </c>
      <c r="U435" t="e" cm="1" vm="1">
        <f t="array" ref="U435">TRANSPOSE(_xlfn.UNIQUE(_xlfn._xlws.FILTER(cvm[CPU(核)],(cvm[地域]=S435)*(cvm[机型]=T435))))</f>
        <v>#VALUE!</v>
      </c>
      <c r="AZ435" t="str">
        <v>硅谷</v>
      </c>
      <c r="BA435" t="str">
        <v>内存型 M2</v>
      </c>
      <c r="BB435">
        <v>16</v>
      </c>
      <c r="BC435" cm="1">
        <f t="array" ref="BC435">TRANSPOSE(_xlfn._xlws.FILTER(cvm[内存(G)],(cvm[地域]=AZ435)*(cvm[机型]=BA435)*(cvm[CPU(核)]=BB435)))</f>
        <v>128</v>
      </c>
    </row>
    <row r="436" spans="1:55">
      <c r="A436" t="s">
        <v>73</v>
      </c>
      <c r="B436" t="s">
        <v>1707</v>
      </c>
      <c r="C436">
        <v>4</v>
      </c>
      <c r="D436">
        <v>8</v>
      </c>
      <c r="E436" t="s">
        <v>1629</v>
      </c>
      <c r="F436">
        <v>368</v>
      </c>
      <c r="G436">
        <v>1</v>
      </c>
      <c r="H436" t="s">
        <v>1712</v>
      </c>
      <c r="N436" t="s">
        <v>1674</v>
      </c>
      <c r="O436" t="s">
        <v>1702</v>
      </c>
      <c r="P436">
        <v>48</v>
      </c>
      <c r="Q436" t="str">
        <f t="shared" si="12"/>
        <v>cvm!$BC$448#</v>
      </c>
      <c r="U436" t="e" cm="1" vm="1">
        <f t="array" ref="U436">TRANSPOSE(_xlfn.UNIQUE(_xlfn._xlws.FILTER(cvm[CPU(核)],(cvm[地域]=S436)*(cvm[机型]=T436))))</f>
        <v>#VALUE!</v>
      </c>
      <c r="AZ436" t="str">
        <v>硅谷</v>
      </c>
      <c r="BA436" t="str">
        <v>内存型 M2</v>
      </c>
      <c r="BB436">
        <v>24</v>
      </c>
      <c r="BC436" cm="1">
        <f t="array" ref="BC436">TRANSPOSE(_xlfn._xlws.FILTER(cvm[内存(G)],(cvm[地域]=AZ436)*(cvm[机型]=BA436)*(cvm[CPU(核)]=BB436)))</f>
        <v>192</v>
      </c>
    </row>
    <row r="437" spans="1:55">
      <c r="A437" t="s">
        <v>73</v>
      </c>
      <c r="B437" t="s">
        <v>1707</v>
      </c>
      <c r="C437">
        <v>4</v>
      </c>
      <c r="D437">
        <v>16</v>
      </c>
      <c r="E437" t="s">
        <v>1631</v>
      </c>
      <c r="F437">
        <v>552</v>
      </c>
      <c r="G437">
        <v>1</v>
      </c>
      <c r="H437" t="s">
        <v>1713</v>
      </c>
      <c r="N437" t="s">
        <v>1674</v>
      </c>
      <c r="O437" t="s">
        <v>1702</v>
      </c>
      <c r="P437">
        <v>56</v>
      </c>
      <c r="Q437" t="str">
        <f t="shared" si="12"/>
        <v>cvm!$BC$449#</v>
      </c>
      <c r="U437" t="e" cm="1" vm="1">
        <f t="array" ref="U437">TRANSPOSE(_xlfn.UNIQUE(_xlfn._xlws.FILTER(cvm[CPU(核)],(cvm[地域]=S437)*(cvm[机型]=T437))))</f>
        <v>#VALUE!</v>
      </c>
      <c r="AZ437" t="str">
        <v>硅谷</v>
      </c>
      <c r="BA437" t="str">
        <v>内存型 M2</v>
      </c>
      <c r="BB437">
        <v>32</v>
      </c>
      <c r="BC437" cm="1">
        <f t="array" ref="BC437">TRANSPOSE(_xlfn._xlws.FILTER(cvm[内存(G)],(cvm[地域]=AZ437)*(cvm[机型]=BA437)*(cvm[CPU(核)]=BB437)))</f>
        <v>256</v>
      </c>
    </row>
    <row r="438" spans="1:55">
      <c r="A438" t="s">
        <v>73</v>
      </c>
      <c r="B438" t="s">
        <v>1707</v>
      </c>
      <c r="C438">
        <v>8</v>
      </c>
      <c r="D438">
        <v>16</v>
      </c>
      <c r="E438" t="s">
        <v>1634</v>
      </c>
      <c r="F438">
        <v>736</v>
      </c>
      <c r="G438">
        <v>1</v>
      </c>
      <c r="H438" t="s">
        <v>1714</v>
      </c>
      <c r="N438" t="s">
        <v>1697</v>
      </c>
      <c r="O438" t="s">
        <v>1702</v>
      </c>
      <c r="P438">
        <v>1</v>
      </c>
      <c r="Q438" t="str">
        <f t="shared" si="12"/>
        <v>cvm!$BC$450#</v>
      </c>
      <c r="U438" t="e" cm="1" vm="1">
        <f t="array" ref="U438">TRANSPOSE(_xlfn.UNIQUE(_xlfn._xlws.FILTER(cvm[CPU(核)],(cvm[地域]=S438)*(cvm[机型]=T438))))</f>
        <v>#VALUE!</v>
      </c>
      <c r="AZ438" t="str">
        <v>硅谷</v>
      </c>
      <c r="BA438" t="str">
        <v>内存型 M2</v>
      </c>
      <c r="BB438">
        <v>48</v>
      </c>
      <c r="BC438" cm="1">
        <f t="array" ref="BC438">TRANSPOSE(_xlfn._xlws.FILTER(cvm[内存(G)],(cvm[地域]=AZ438)*(cvm[机型]=BA438)*(cvm[CPU(核)]=BB438)))</f>
        <v>384</v>
      </c>
    </row>
    <row r="439" spans="1:55">
      <c r="A439" t="s">
        <v>73</v>
      </c>
      <c r="B439" t="s">
        <v>1707</v>
      </c>
      <c r="C439">
        <v>8</v>
      </c>
      <c r="D439">
        <v>32</v>
      </c>
      <c r="E439" t="s">
        <v>1636</v>
      </c>
      <c r="F439">
        <v>1104</v>
      </c>
      <c r="G439">
        <v>1</v>
      </c>
      <c r="H439" t="s">
        <v>1715</v>
      </c>
      <c r="N439" t="s">
        <v>1697</v>
      </c>
      <c r="O439" t="s">
        <v>1702</v>
      </c>
      <c r="P439">
        <v>2</v>
      </c>
      <c r="Q439" t="str">
        <f t="shared" si="12"/>
        <v>cvm!$BC$451#</v>
      </c>
      <c r="U439" t="e" cm="1" vm="1">
        <f t="array" ref="U439">TRANSPOSE(_xlfn.UNIQUE(_xlfn._xlws.FILTER(cvm[CPU(核)],(cvm[地域]=S439)*(cvm[机型]=T439))))</f>
        <v>#VALUE!</v>
      </c>
      <c r="AZ439" t="str">
        <v>硅谷</v>
      </c>
      <c r="BA439" t="str">
        <v>内存型 M2</v>
      </c>
      <c r="BB439">
        <v>56</v>
      </c>
      <c r="BC439" cm="1">
        <f t="array" ref="BC439">TRANSPOSE(_xlfn._xlws.FILTER(cvm[内存(G)],(cvm[地域]=AZ439)*(cvm[机型]=BA439)*(cvm[CPU(核)]=BB439)))</f>
        <v>448</v>
      </c>
    </row>
    <row r="440" spans="1:55">
      <c r="A440" t="s">
        <v>73</v>
      </c>
      <c r="B440" t="s">
        <v>1707</v>
      </c>
      <c r="C440">
        <v>16</v>
      </c>
      <c r="D440">
        <v>32</v>
      </c>
      <c r="E440" t="s">
        <v>1639</v>
      </c>
      <c r="F440">
        <v>1472</v>
      </c>
      <c r="G440">
        <v>1</v>
      </c>
      <c r="H440" t="s">
        <v>1716</v>
      </c>
      <c r="N440" t="s">
        <v>1697</v>
      </c>
      <c r="O440" t="s">
        <v>1702</v>
      </c>
      <c r="P440">
        <v>4</v>
      </c>
      <c r="Q440" t="str">
        <f t="shared" si="12"/>
        <v>cvm!$BC$452#</v>
      </c>
      <c r="U440" t="e" cm="1" vm="1">
        <f t="array" ref="U440">TRANSPOSE(_xlfn.UNIQUE(_xlfn._xlws.FILTER(cvm[CPU(核)],(cvm[地域]=S440)*(cvm[机型]=T440))))</f>
        <v>#VALUE!</v>
      </c>
      <c r="AZ440" t="str">
        <v>弗吉尼亚</v>
      </c>
      <c r="BA440" t="str">
        <v>内存型 M2</v>
      </c>
      <c r="BB440">
        <v>1</v>
      </c>
      <c r="BC440" cm="1">
        <f t="array" ref="BC440">TRANSPOSE(_xlfn._xlws.FILTER(cvm[内存(G)],(cvm[地域]=AZ440)*(cvm[机型]=BA440)*(cvm[CPU(核)]=BB440)))</f>
        <v>8</v>
      </c>
    </row>
    <row r="441" spans="1:55">
      <c r="A441" t="s">
        <v>73</v>
      </c>
      <c r="B441" t="s">
        <v>1707</v>
      </c>
      <c r="C441">
        <v>16</v>
      </c>
      <c r="D441">
        <v>64</v>
      </c>
      <c r="E441" t="s">
        <v>1641</v>
      </c>
      <c r="F441">
        <v>2208</v>
      </c>
      <c r="G441">
        <v>1</v>
      </c>
      <c r="H441" t="s">
        <v>1717</v>
      </c>
      <c r="N441" t="s">
        <v>1697</v>
      </c>
      <c r="O441" t="s">
        <v>1702</v>
      </c>
      <c r="P441">
        <v>8</v>
      </c>
      <c r="Q441" t="str">
        <f t="shared" si="12"/>
        <v>cvm!$BC$453#</v>
      </c>
      <c r="U441" t="e" cm="1" vm="1">
        <f t="array" ref="U441">TRANSPOSE(_xlfn.UNIQUE(_xlfn._xlws.FILTER(cvm[CPU(核)],(cvm[地域]=S441)*(cvm[机型]=T441))))</f>
        <v>#VALUE!</v>
      </c>
      <c r="AZ441" t="str">
        <v>弗吉尼亚</v>
      </c>
      <c r="BA441" t="str">
        <v>内存型 M2</v>
      </c>
      <c r="BB441">
        <v>2</v>
      </c>
      <c r="BC441" cm="1">
        <f t="array" ref="BC441">TRANSPOSE(_xlfn._xlws.FILTER(cvm[内存(G)],(cvm[地域]=AZ441)*(cvm[机型]=BA441)*(cvm[CPU(核)]=BB441)))</f>
        <v>16</v>
      </c>
    </row>
    <row r="442" spans="1:55">
      <c r="A442" t="s">
        <v>73</v>
      </c>
      <c r="B442" t="s">
        <v>1707</v>
      </c>
      <c r="C442">
        <v>24</v>
      </c>
      <c r="D442">
        <v>48</v>
      </c>
      <c r="E442" t="s">
        <v>1718</v>
      </c>
      <c r="F442">
        <v>2208</v>
      </c>
      <c r="G442">
        <v>1</v>
      </c>
      <c r="H442" t="s">
        <v>1719</v>
      </c>
      <c r="N442" t="s">
        <v>1697</v>
      </c>
      <c r="O442" t="s">
        <v>1702</v>
      </c>
      <c r="P442">
        <v>12</v>
      </c>
      <c r="Q442" t="str">
        <f t="shared" si="12"/>
        <v>cvm!$BC$454#</v>
      </c>
      <c r="U442" t="e" cm="1" vm="1">
        <f t="array" ref="U442">TRANSPOSE(_xlfn.UNIQUE(_xlfn._xlws.FILTER(cvm[CPU(核)],(cvm[地域]=S442)*(cvm[机型]=T442))))</f>
        <v>#VALUE!</v>
      </c>
      <c r="AZ442" t="str">
        <v>弗吉尼亚</v>
      </c>
      <c r="BA442" t="str">
        <v>内存型 M2</v>
      </c>
      <c r="BB442">
        <v>4</v>
      </c>
      <c r="BC442" cm="1">
        <f t="array" ref="BC442">TRANSPOSE(_xlfn._xlws.FILTER(cvm[内存(G)],(cvm[地域]=AZ442)*(cvm[机型]=BA442)*(cvm[CPU(核)]=BB442)))</f>
        <v>32</v>
      </c>
    </row>
    <row r="443" spans="1:55">
      <c r="A443" t="s">
        <v>73</v>
      </c>
      <c r="B443" t="s">
        <v>1707</v>
      </c>
      <c r="C443">
        <v>24</v>
      </c>
      <c r="D443">
        <v>96</v>
      </c>
      <c r="E443" t="s">
        <v>1720</v>
      </c>
      <c r="F443">
        <v>3312</v>
      </c>
      <c r="G443">
        <v>1</v>
      </c>
      <c r="H443" t="s">
        <v>1721</v>
      </c>
      <c r="N443" t="s">
        <v>1697</v>
      </c>
      <c r="O443" t="s">
        <v>1702</v>
      </c>
      <c r="P443">
        <v>16</v>
      </c>
      <c r="Q443" t="str">
        <f t="shared" si="12"/>
        <v>cvm!$BC$455#</v>
      </c>
      <c r="U443" t="e" cm="1" vm="1">
        <f t="array" ref="U443">TRANSPOSE(_xlfn.UNIQUE(_xlfn._xlws.FILTER(cvm[CPU(核)],(cvm[地域]=S443)*(cvm[机型]=T443))))</f>
        <v>#VALUE!</v>
      </c>
      <c r="AZ443" t="str">
        <v>弗吉尼亚</v>
      </c>
      <c r="BA443" t="str">
        <v>内存型 M2</v>
      </c>
      <c r="BB443">
        <v>8</v>
      </c>
      <c r="BC443" cm="1">
        <f t="array" ref="BC443">TRANSPOSE(_xlfn._xlws.FILTER(cvm[内存(G)],(cvm[地域]=AZ443)*(cvm[机型]=BA443)*(cvm[CPU(核)]=BB443)))</f>
        <v>64</v>
      </c>
    </row>
    <row r="444" spans="1:55">
      <c r="A444" t="s">
        <v>73</v>
      </c>
      <c r="B444" t="s">
        <v>1707</v>
      </c>
      <c r="C444">
        <v>32</v>
      </c>
      <c r="D444">
        <v>64</v>
      </c>
      <c r="E444" t="s">
        <v>1644</v>
      </c>
      <c r="F444">
        <v>2944</v>
      </c>
      <c r="G444">
        <v>1</v>
      </c>
      <c r="H444" t="s">
        <v>1722</v>
      </c>
      <c r="N444" t="s">
        <v>1697</v>
      </c>
      <c r="O444" t="s">
        <v>1702</v>
      </c>
      <c r="P444">
        <v>24</v>
      </c>
      <c r="Q444" t="str">
        <f t="shared" si="12"/>
        <v>cvm!$BC$456#</v>
      </c>
      <c r="U444" t="e" cm="1" vm="1">
        <f t="array" ref="U444">TRANSPOSE(_xlfn.UNIQUE(_xlfn._xlws.FILTER(cvm[CPU(核)],(cvm[地域]=S444)*(cvm[机型]=T444))))</f>
        <v>#VALUE!</v>
      </c>
      <c r="AZ444" t="str">
        <v>弗吉尼亚</v>
      </c>
      <c r="BA444" t="str">
        <v>内存型 M2</v>
      </c>
      <c r="BB444">
        <v>12</v>
      </c>
      <c r="BC444" cm="1">
        <f t="array" ref="BC444">TRANSPOSE(_xlfn._xlws.FILTER(cvm[内存(G)],(cvm[地域]=AZ444)*(cvm[机型]=BA444)*(cvm[CPU(核)]=BB444)))</f>
        <v>96</v>
      </c>
    </row>
    <row r="445" spans="1:55">
      <c r="A445" t="s">
        <v>73</v>
      </c>
      <c r="B445" t="s">
        <v>1707</v>
      </c>
      <c r="C445">
        <v>32</v>
      </c>
      <c r="D445">
        <v>128</v>
      </c>
      <c r="E445" t="s">
        <v>1650</v>
      </c>
      <c r="F445">
        <v>4416</v>
      </c>
      <c r="G445">
        <v>1</v>
      </c>
      <c r="H445" t="s">
        <v>1724</v>
      </c>
      <c r="N445" t="s">
        <v>1697</v>
      </c>
      <c r="O445" t="s">
        <v>1702</v>
      </c>
      <c r="P445">
        <v>32</v>
      </c>
      <c r="Q445" t="str">
        <f t="shared" si="12"/>
        <v>cvm!$BC$457#</v>
      </c>
      <c r="U445" t="e" cm="1" vm="1">
        <f t="array" ref="U445">TRANSPOSE(_xlfn.UNIQUE(_xlfn._xlws.FILTER(cvm[CPU(核)],(cvm[地域]=S445)*(cvm[机型]=T445))))</f>
        <v>#VALUE!</v>
      </c>
      <c r="AZ445" t="str">
        <v>弗吉尼亚</v>
      </c>
      <c r="BA445" t="str">
        <v>内存型 M2</v>
      </c>
      <c r="BB445">
        <v>16</v>
      </c>
      <c r="BC445" cm="1">
        <f t="array" ref="BC445">TRANSPOSE(_xlfn._xlws.FILTER(cvm[内存(G)],(cvm[地域]=AZ445)*(cvm[机型]=BA445)*(cvm[CPU(核)]=BB445)))</f>
        <v>128</v>
      </c>
    </row>
    <row r="446" spans="1:55">
      <c r="A446" t="s">
        <v>73</v>
      </c>
      <c r="B446" t="s">
        <v>1707</v>
      </c>
      <c r="C446">
        <v>48</v>
      </c>
      <c r="D446">
        <v>96</v>
      </c>
      <c r="E446" t="s">
        <v>1655</v>
      </c>
      <c r="F446">
        <v>4416</v>
      </c>
      <c r="G446">
        <v>1</v>
      </c>
      <c r="H446" t="s">
        <v>1725</v>
      </c>
      <c r="N446" t="s">
        <v>1697</v>
      </c>
      <c r="O446" t="s">
        <v>1702</v>
      </c>
      <c r="P446">
        <v>48</v>
      </c>
      <c r="Q446" t="str">
        <f t="shared" si="12"/>
        <v>cvm!$BC$458#</v>
      </c>
      <c r="U446" t="e" cm="1" vm="1">
        <f t="array" ref="U446">TRANSPOSE(_xlfn.UNIQUE(_xlfn._xlws.FILTER(cvm[CPU(核)],(cvm[地域]=S446)*(cvm[机型]=T446))))</f>
        <v>#VALUE!</v>
      </c>
      <c r="AZ446" t="str">
        <v>弗吉尼亚</v>
      </c>
      <c r="BA446" t="str">
        <v>内存型 M2</v>
      </c>
      <c r="BB446">
        <v>24</v>
      </c>
      <c r="BC446" cm="1">
        <f t="array" ref="BC446">TRANSPOSE(_xlfn._xlws.FILTER(cvm[内存(G)],(cvm[地域]=AZ446)*(cvm[机型]=BA446)*(cvm[CPU(核)]=BB446)))</f>
        <v>192</v>
      </c>
    </row>
    <row r="447" spans="1:55">
      <c r="A447" t="s">
        <v>73</v>
      </c>
      <c r="B447" t="s">
        <v>1707</v>
      </c>
      <c r="C447">
        <v>48</v>
      </c>
      <c r="D447">
        <v>192</v>
      </c>
      <c r="E447" t="s">
        <v>1658</v>
      </c>
      <c r="F447">
        <v>6624</v>
      </c>
      <c r="G447">
        <v>1</v>
      </c>
      <c r="H447" t="s">
        <v>1727</v>
      </c>
      <c r="N447" t="s">
        <v>1697</v>
      </c>
      <c r="O447" t="s">
        <v>1702</v>
      </c>
      <c r="P447">
        <v>56</v>
      </c>
      <c r="Q447" t="str">
        <f t="shared" si="12"/>
        <v>cvm!$BC$459#</v>
      </c>
      <c r="U447" t="e" cm="1" vm="1">
        <f t="array" ref="U447">TRANSPOSE(_xlfn.UNIQUE(_xlfn._xlws.FILTER(cvm[CPU(核)],(cvm[地域]=S447)*(cvm[机型]=T447))))</f>
        <v>#VALUE!</v>
      </c>
      <c r="AZ447" t="str">
        <v>弗吉尼亚</v>
      </c>
      <c r="BA447" t="str">
        <v>内存型 M2</v>
      </c>
      <c r="BB447">
        <v>32</v>
      </c>
      <c r="BC447" cm="1">
        <f t="array" ref="BC447">TRANSPOSE(_xlfn._xlws.FILTER(cvm[内存(G)],(cvm[地域]=AZ447)*(cvm[机型]=BA447)*(cvm[CPU(核)]=BB447)))</f>
        <v>256</v>
      </c>
    </row>
    <row r="448" spans="1:55">
      <c r="A448" t="s">
        <v>73</v>
      </c>
      <c r="B448" t="s">
        <v>1707</v>
      </c>
      <c r="C448">
        <v>64</v>
      </c>
      <c r="D448">
        <v>256</v>
      </c>
      <c r="E448" t="s">
        <v>1664</v>
      </c>
      <c r="F448">
        <v>8832</v>
      </c>
      <c r="G448">
        <v>1</v>
      </c>
      <c r="H448" t="s">
        <v>1728</v>
      </c>
      <c r="N448" t="s">
        <v>1676</v>
      </c>
      <c r="O448" t="s">
        <v>1702</v>
      </c>
      <c r="P448">
        <v>1</v>
      </c>
      <c r="Q448" t="str">
        <f t="shared" si="12"/>
        <v>cvm!$BC$460#</v>
      </c>
      <c r="U448" t="e" cm="1" vm="1">
        <f t="array" ref="U448">TRANSPOSE(_xlfn.UNIQUE(_xlfn._xlws.FILTER(cvm[CPU(核)],(cvm[地域]=S448)*(cvm[机型]=T448))))</f>
        <v>#VALUE!</v>
      </c>
      <c r="AZ448" t="str">
        <v>弗吉尼亚</v>
      </c>
      <c r="BA448" t="str">
        <v>内存型 M2</v>
      </c>
      <c r="BB448">
        <v>48</v>
      </c>
      <c r="BC448" cm="1">
        <f t="array" ref="BC448">TRANSPOSE(_xlfn._xlws.FILTER(cvm[内存(G)],(cvm[地域]=AZ448)*(cvm[机型]=BA448)*(cvm[CPU(核)]=BB448)))</f>
        <v>384</v>
      </c>
    </row>
    <row r="449" spans="1:56">
      <c r="A449" t="s">
        <v>73</v>
      </c>
      <c r="B449" t="s">
        <v>1730</v>
      </c>
      <c r="C449">
        <v>8</v>
      </c>
      <c r="D449">
        <v>16</v>
      </c>
      <c r="E449" t="s">
        <v>1634</v>
      </c>
      <c r="F449">
        <v>809.6</v>
      </c>
      <c r="G449">
        <v>1</v>
      </c>
      <c r="H449" t="s">
        <v>1732</v>
      </c>
      <c r="N449" t="s">
        <v>1676</v>
      </c>
      <c r="O449" t="s">
        <v>1702</v>
      </c>
      <c r="P449">
        <v>2</v>
      </c>
      <c r="Q449" t="str">
        <f t="shared" si="12"/>
        <v>cvm!$BC$461#</v>
      </c>
      <c r="U449" t="e" cm="1" vm="1">
        <f t="array" ref="U449">TRANSPOSE(_xlfn.UNIQUE(_xlfn._xlws.FILTER(cvm[CPU(核)],(cvm[地域]=S449)*(cvm[机型]=T449))))</f>
        <v>#VALUE!</v>
      </c>
      <c r="AZ449" t="str">
        <v>弗吉尼亚</v>
      </c>
      <c r="BA449" t="str">
        <v>内存型 M2</v>
      </c>
      <c r="BB449">
        <v>56</v>
      </c>
      <c r="BC449" cm="1">
        <f t="array" ref="BC449">TRANSPOSE(_xlfn._xlws.FILTER(cvm[内存(G)],(cvm[地域]=AZ449)*(cvm[机型]=BA449)*(cvm[CPU(核)]=BB449)))</f>
        <v>448</v>
      </c>
    </row>
    <row r="450" spans="1:56">
      <c r="A450" t="s">
        <v>73</v>
      </c>
      <c r="B450" t="s">
        <v>1730</v>
      </c>
      <c r="C450">
        <v>8</v>
      </c>
      <c r="D450">
        <v>32</v>
      </c>
      <c r="E450" t="s">
        <v>1636</v>
      </c>
      <c r="F450">
        <v>1214.4000000000001</v>
      </c>
      <c r="G450">
        <v>1</v>
      </c>
      <c r="H450" t="s">
        <v>1733</v>
      </c>
      <c r="N450" t="s">
        <v>1676</v>
      </c>
      <c r="O450" t="s">
        <v>1702</v>
      </c>
      <c r="P450">
        <v>4</v>
      </c>
      <c r="Q450" t="str">
        <f t="shared" si="12"/>
        <v>cvm!$BC$462#</v>
      </c>
      <c r="U450" t="e" cm="1" vm="1">
        <f t="array" ref="U450">TRANSPOSE(_xlfn.UNIQUE(_xlfn._xlws.FILTER(cvm[CPU(核)],(cvm[地域]=S450)*(cvm[机型]=T450))))</f>
        <v>#VALUE!</v>
      </c>
      <c r="AZ450" t="str">
        <v>多伦多</v>
      </c>
      <c r="BA450" t="str">
        <v>内存型 M2</v>
      </c>
      <c r="BB450">
        <v>1</v>
      </c>
      <c r="BC450" cm="1">
        <f t="array" ref="BC450">TRANSPOSE(_xlfn._xlws.FILTER(cvm[内存(G)],(cvm[地域]=AZ450)*(cvm[机型]=BA450)*(cvm[CPU(核)]=BB450)))</f>
        <v>8</v>
      </c>
    </row>
    <row r="451" spans="1:56">
      <c r="A451" t="s">
        <v>73</v>
      </c>
      <c r="B451" t="s">
        <v>1730</v>
      </c>
      <c r="C451">
        <v>16</v>
      </c>
      <c r="D451">
        <v>32</v>
      </c>
      <c r="E451" t="s">
        <v>1639</v>
      </c>
      <c r="F451">
        <v>1619.2</v>
      </c>
      <c r="G451">
        <v>1</v>
      </c>
      <c r="H451" t="s">
        <v>1734</v>
      </c>
      <c r="N451" t="s">
        <v>1676</v>
      </c>
      <c r="O451" t="s">
        <v>1702</v>
      </c>
      <c r="P451">
        <v>8</v>
      </c>
      <c r="Q451" t="str">
        <f t="shared" si="12"/>
        <v>cvm!$BC$463#</v>
      </c>
      <c r="U451" t="e" cm="1" vm="1">
        <f t="array" ref="U451">TRANSPOSE(_xlfn.UNIQUE(_xlfn._xlws.FILTER(cvm[CPU(核)],(cvm[地域]=S451)*(cvm[机型]=T451))))</f>
        <v>#VALUE!</v>
      </c>
      <c r="AZ451" t="str">
        <v>多伦多</v>
      </c>
      <c r="BA451" t="str">
        <v>内存型 M2</v>
      </c>
      <c r="BB451">
        <v>2</v>
      </c>
      <c r="BC451" cm="1">
        <f t="array" ref="BC451">TRANSPOSE(_xlfn._xlws.FILTER(cvm[内存(G)],(cvm[地域]=AZ451)*(cvm[机型]=BA451)*(cvm[CPU(核)]=BB451)))</f>
        <v>16</v>
      </c>
    </row>
    <row r="452" spans="1:56">
      <c r="A452" t="s">
        <v>73</v>
      </c>
      <c r="B452" t="s">
        <v>1730</v>
      </c>
      <c r="C452">
        <v>16</v>
      </c>
      <c r="D452">
        <v>64</v>
      </c>
      <c r="E452" t="s">
        <v>1641</v>
      </c>
      <c r="F452">
        <v>2428.8000000000002</v>
      </c>
      <c r="G452">
        <v>1</v>
      </c>
      <c r="H452" t="s">
        <v>1735</v>
      </c>
      <c r="N452" t="s">
        <v>1676</v>
      </c>
      <c r="O452" t="s">
        <v>1702</v>
      </c>
      <c r="P452">
        <v>12</v>
      </c>
      <c r="Q452" t="str">
        <f t="shared" si="12"/>
        <v>cvm!$BC$464#</v>
      </c>
      <c r="U452" t="e" cm="1" vm="1">
        <f t="array" ref="U452">TRANSPOSE(_xlfn.UNIQUE(_xlfn._xlws.FILTER(cvm[CPU(核)],(cvm[地域]=S452)*(cvm[机型]=T452))))</f>
        <v>#VALUE!</v>
      </c>
      <c r="AZ452" t="str">
        <v>多伦多</v>
      </c>
      <c r="BA452" t="str">
        <v>内存型 M2</v>
      </c>
      <c r="BB452">
        <v>4</v>
      </c>
      <c r="BC452" cm="1">
        <f t="array" ref="BC452">TRANSPOSE(_xlfn._xlws.FILTER(cvm[内存(G)],(cvm[地域]=AZ452)*(cvm[机型]=BA452)*(cvm[CPU(核)]=BB452)))</f>
        <v>32</v>
      </c>
    </row>
    <row r="453" spans="1:56">
      <c r="A453" t="s">
        <v>73</v>
      </c>
      <c r="B453" t="s">
        <v>1730</v>
      </c>
      <c r="C453">
        <v>32</v>
      </c>
      <c r="D453">
        <v>64</v>
      </c>
      <c r="E453" t="s">
        <v>1644</v>
      </c>
      <c r="F453">
        <v>3238.4</v>
      </c>
      <c r="G453">
        <v>1</v>
      </c>
      <c r="H453" t="s">
        <v>1737</v>
      </c>
      <c r="N453" t="s">
        <v>1676</v>
      </c>
      <c r="O453" t="s">
        <v>1702</v>
      </c>
      <c r="P453">
        <v>16</v>
      </c>
      <c r="Q453" t="str">
        <f t="shared" si="12"/>
        <v>cvm!$BC$465#</v>
      </c>
      <c r="U453" t="e" cm="1" vm="1">
        <f t="array" ref="U453">TRANSPOSE(_xlfn.UNIQUE(_xlfn._xlws.FILTER(cvm[CPU(核)],(cvm[地域]=S453)*(cvm[机型]=T453))))</f>
        <v>#VALUE!</v>
      </c>
      <c r="AZ453" t="str">
        <v>多伦多</v>
      </c>
      <c r="BA453" t="str">
        <v>内存型 M2</v>
      </c>
      <c r="BB453">
        <v>8</v>
      </c>
      <c r="BC453" cm="1">
        <f t="array" ref="BC453">TRANSPOSE(_xlfn._xlws.FILTER(cvm[内存(G)],(cvm[地域]=AZ453)*(cvm[机型]=BA453)*(cvm[CPU(核)]=BB453)))</f>
        <v>64</v>
      </c>
    </row>
    <row r="454" spans="1:56">
      <c r="A454" t="s">
        <v>73</v>
      </c>
      <c r="B454" t="s">
        <v>1730</v>
      </c>
      <c r="C454">
        <v>32</v>
      </c>
      <c r="D454">
        <v>128</v>
      </c>
      <c r="E454" t="s">
        <v>1650</v>
      </c>
      <c r="F454">
        <v>4857.6000000000004</v>
      </c>
      <c r="G454">
        <v>1</v>
      </c>
      <c r="H454" t="s">
        <v>1738</v>
      </c>
      <c r="N454" t="s">
        <v>1676</v>
      </c>
      <c r="O454" t="s">
        <v>1702</v>
      </c>
      <c r="P454">
        <v>24</v>
      </c>
      <c r="Q454" t="str">
        <f t="shared" ref="Q454:Q517" si="13">"cvm!"&amp;ADDRESS(ROW(BC466),COLUMN(BC466))&amp;"#"</f>
        <v>cvm!$BC$466#</v>
      </c>
      <c r="U454" t="e" cm="1" vm="1">
        <f t="array" ref="U454">TRANSPOSE(_xlfn.UNIQUE(_xlfn._xlws.FILTER(cvm[CPU(核)],(cvm[地域]=S454)*(cvm[机型]=T454))))</f>
        <v>#VALUE!</v>
      </c>
      <c r="AZ454" t="str">
        <v>多伦多</v>
      </c>
      <c r="BA454" t="str">
        <v>内存型 M2</v>
      </c>
      <c r="BB454">
        <v>12</v>
      </c>
      <c r="BC454" cm="1">
        <f t="array" ref="BC454">TRANSPOSE(_xlfn._xlws.FILTER(cvm[内存(G)],(cvm[地域]=AZ454)*(cvm[机型]=BA454)*(cvm[CPU(核)]=BB454)))</f>
        <v>96</v>
      </c>
    </row>
    <row r="455" spans="1:56">
      <c r="A455" t="s">
        <v>73</v>
      </c>
      <c r="B455" t="s">
        <v>1730</v>
      </c>
      <c r="C455">
        <v>68</v>
      </c>
      <c r="D455">
        <v>316</v>
      </c>
      <c r="E455" t="s">
        <v>1739</v>
      </c>
      <c r="F455">
        <v>11435.6</v>
      </c>
      <c r="G455">
        <v>1</v>
      </c>
      <c r="H455" t="s">
        <v>1740</v>
      </c>
      <c r="N455" t="s">
        <v>1676</v>
      </c>
      <c r="O455" t="s">
        <v>1702</v>
      </c>
      <c r="P455">
        <v>32</v>
      </c>
      <c r="Q455" t="str">
        <f t="shared" si="13"/>
        <v>cvm!$BC$467#</v>
      </c>
      <c r="U455" t="e" cm="1" vm="1">
        <f t="array" ref="U455">TRANSPOSE(_xlfn.UNIQUE(_xlfn._xlws.FILTER(cvm[CPU(核)],(cvm[地域]=S455)*(cvm[机型]=T455))))</f>
        <v>#VALUE!</v>
      </c>
      <c r="AZ455" t="str">
        <v>多伦多</v>
      </c>
      <c r="BA455" t="str">
        <v>内存型 M2</v>
      </c>
      <c r="BB455">
        <v>16</v>
      </c>
      <c r="BC455" cm="1">
        <f t="array" ref="BC455:BD455">TRANSPOSE(_xlfn._xlws.FILTER(cvm[内存(G)],(cvm[地域]=AZ455)*(cvm[机型]=BA455)*(cvm[CPU(核)]=BB455)))</f>
        <v>128</v>
      </c>
      <c r="BD455">
        <v>192</v>
      </c>
    </row>
    <row r="456" spans="1:56">
      <c r="A456" t="s">
        <v>73</v>
      </c>
      <c r="B456" t="s">
        <v>80</v>
      </c>
      <c r="C456">
        <v>1</v>
      </c>
      <c r="D456">
        <v>1</v>
      </c>
      <c r="E456" t="s">
        <v>1617</v>
      </c>
      <c r="F456">
        <v>29</v>
      </c>
      <c r="G456">
        <v>1</v>
      </c>
      <c r="H456" t="s">
        <v>1741</v>
      </c>
      <c r="N456" t="s">
        <v>1676</v>
      </c>
      <c r="O456" t="s">
        <v>1702</v>
      </c>
      <c r="P456">
        <v>48</v>
      </c>
      <c r="Q456" t="str">
        <f t="shared" si="13"/>
        <v>cvm!$BC$468#</v>
      </c>
      <c r="U456" t="e" cm="1" vm="1">
        <f t="array" ref="U456">TRANSPOSE(_xlfn.UNIQUE(_xlfn._xlws.FILTER(cvm[CPU(核)],(cvm[地域]=S456)*(cvm[机型]=T456))))</f>
        <v>#VALUE!</v>
      </c>
      <c r="AZ456" t="str">
        <v>多伦多</v>
      </c>
      <c r="BA456" t="str">
        <v>内存型 M2</v>
      </c>
      <c r="BB456">
        <v>24</v>
      </c>
      <c r="BC456" cm="1">
        <f t="array" ref="BC456">TRANSPOSE(_xlfn._xlws.FILTER(cvm[内存(G)],(cvm[地域]=AZ456)*(cvm[机型]=BA456)*(cvm[CPU(核)]=BB456)))</f>
        <v>192</v>
      </c>
    </row>
    <row r="457" spans="1:56">
      <c r="A457" t="s">
        <v>73</v>
      </c>
      <c r="B457" t="s">
        <v>80</v>
      </c>
      <c r="C457">
        <v>1</v>
      </c>
      <c r="D457">
        <v>2</v>
      </c>
      <c r="E457" t="s">
        <v>1620</v>
      </c>
      <c r="F457">
        <v>32</v>
      </c>
      <c r="G457">
        <v>1</v>
      </c>
      <c r="H457" t="s">
        <v>1742</v>
      </c>
      <c r="N457" t="s">
        <v>1676</v>
      </c>
      <c r="O457" t="s">
        <v>1702</v>
      </c>
      <c r="P457">
        <v>56</v>
      </c>
      <c r="Q457" t="str">
        <f t="shared" si="13"/>
        <v>cvm!$BC$469#</v>
      </c>
      <c r="U457" t="e" cm="1" vm="1">
        <f t="array" ref="U457">TRANSPOSE(_xlfn.UNIQUE(_xlfn._xlws.FILTER(cvm[CPU(核)],(cvm[地域]=S457)*(cvm[机型]=T457))))</f>
        <v>#VALUE!</v>
      </c>
      <c r="AZ457" t="str">
        <v>多伦多</v>
      </c>
      <c r="BA457" t="str">
        <v>内存型 M2</v>
      </c>
      <c r="BB457">
        <v>32</v>
      </c>
      <c r="BC457" cm="1">
        <f t="array" ref="BC457">TRANSPOSE(_xlfn._xlws.FILTER(cvm[内存(G)],(cvm[地域]=AZ457)*(cvm[机型]=BA457)*(cvm[CPU(核)]=BB457)))</f>
        <v>256</v>
      </c>
    </row>
    <row r="458" spans="1:56">
      <c r="A458" t="s">
        <v>73</v>
      </c>
      <c r="B458" t="s">
        <v>80</v>
      </c>
      <c r="C458">
        <v>1</v>
      </c>
      <c r="D458">
        <v>4</v>
      </c>
      <c r="E458" t="s">
        <v>1622</v>
      </c>
      <c r="F458">
        <v>105.6</v>
      </c>
      <c r="G458">
        <v>1</v>
      </c>
      <c r="H458" t="s">
        <v>1743</v>
      </c>
      <c r="N458" t="s">
        <v>1678</v>
      </c>
      <c r="O458" t="s">
        <v>1702</v>
      </c>
      <c r="P458">
        <v>1</v>
      </c>
      <c r="Q458" t="str">
        <f t="shared" si="13"/>
        <v>cvm!$BC$470#</v>
      </c>
      <c r="U458" t="e" cm="1" vm="1">
        <f t="array" ref="U458">TRANSPOSE(_xlfn.UNIQUE(_xlfn._xlws.FILTER(cvm[CPU(核)],(cvm[地域]=S458)*(cvm[机型]=T458))))</f>
        <v>#VALUE!</v>
      </c>
      <c r="AZ458" t="str">
        <v>多伦多</v>
      </c>
      <c r="BA458" t="str">
        <v>内存型 M2</v>
      </c>
      <c r="BB458">
        <v>48</v>
      </c>
      <c r="BC458" cm="1">
        <f t="array" ref="BC458">TRANSPOSE(_xlfn._xlws.FILTER(cvm[内存(G)],(cvm[地域]=AZ458)*(cvm[机型]=BA458)*(cvm[CPU(核)]=BB458)))</f>
        <v>384</v>
      </c>
    </row>
    <row r="459" spans="1:56">
      <c r="A459" t="s">
        <v>73</v>
      </c>
      <c r="B459" t="s">
        <v>80</v>
      </c>
      <c r="C459">
        <v>2</v>
      </c>
      <c r="D459">
        <v>4</v>
      </c>
      <c r="E459" t="s">
        <v>1624</v>
      </c>
      <c r="F459">
        <v>120</v>
      </c>
      <c r="G459">
        <v>1</v>
      </c>
      <c r="H459" t="s">
        <v>1744</v>
      </c>
      <c r="N459" t="s">
        <v>1678</v>
      </c>
      <c r="O459" t="s">
        <v>1702</v>
      </c>
      <c r="P459">
        <v>2</v>
      </c>
      <c r="Q459" t="str">
        <f t="shared" si="13"/>
        <v>cvm!$BC$471#</v>
      </c>
      <c r="U459" t="e" cm="1" vm="1">
        <f t="array" ref="U459">TRANSPOSE(_xlfn.UNIQUE(_xlfn._xlws.FILTER(cvm[CPU(核)],(cvm[地域]=S459)*(cvm[机型]=T459))))</f>
        <v>#VALUE!</v>
      </c>
      <c r="AZ459" t="str">
        <v>多伦多</v>
      </c>
      <c r="BA459" t="str">
        <v>内存型 M2</v>
      </c>
      <c r="BB459">
        <v>56</v>
      </c>
      <c r="BC459" cm="1">
        <f t="array" ref="BC459">TRANSPOSE(_xlfn._xlws.FILTER(cvm[内存(G)],(cvm[地域]=AZ459)*(cvm[机型]=BA459)*(cvm[CPU(核)]=BB459)))</f>
        <v>448</v>
      </c>
    </row>
    <row r="460" spans="1:56">
      <c r="A460" t="s">
        <v>73</v>
      </c>
      <c r="B460" t="s">
        <v>80</v>
      </c>
      <c r="C460">
        <v>2</v>
      </c>
      <c r="D460">
        <v>8</v>
      </c>
      <c r="E460" t="s">
        <v>1627</v>
      </c>
      <c r="F460">
        <v>211.2</v>
      </c>
      <c r="G460">
        <v>1</v>
      </c>
      <c r="H460" t="s">
        <v>1745</v>
      </c>
      <c r="N460" t="s">
        <v>1678</v>
      </c>
      <c r="O460" t="s">
        <v>1702</v>
      </c>
      <c r="P460">
        <v>4</v>
      </c>
      <c r="Q460" t="str">
        <f t="shared" si="13"/>
        <v>cvm!$BC$472#</v>
      </c>
      <c r="U460" t="e" cm="1" vm="1">
        <f t="array" ref="U460">TRANSPOSE(_xlfn.UNIQUE(_xlfn._xlws.FILTER(cvm[CPU(核)],(cvm[地域]=S460)*(cvm[机型]=T460))))</f>
        <v>#VALUE!</v>
      </c>
      <c r="AZ460" t="str">
        <v>法兰克福</v>
      </c>
      <c r="BA460" t="str">
        <v>内存型 M2</v>
      </c>
      <c r="BB460">
        <v>1</v>
      </c>
      <c r="BC460" cm="1">
        <f t="array" ref="BC460">TRANSPOSE(_xlfn._xlws.FILTER(cvm[内存(G)],(cvm[地域]=AZ460)*(cvm[机型]=BA460)*(cvm[CPU(核)]=BB460)))</f>
        <v>8</v>
      </c>
    </row>
    <row r="461" spans="1:56">
      <c r="A461" t="s">
        <v>73</v>
      </c>
      <c r="B461" t="s">
        <v>80</v>
      </c>
      <c r="C461">
        <v>4</v>
      </c>
      <c r="D461">
        <v>8</v>
      </c>
      <c r="E461" t="s">
        <v>1629</v>
      </c>
      <c r="F461">
        <v>281.60000000000002</v>
      </c>
      <c r="G461">
        <v>1</v>
      </c>
      <c r="H461" t="s">
        <v>1746</v>
      </c>
      <c r="N461" t="s">
        <v>1678</v>
      </c>
      <c r="O461" t="s">
        <v>1702</v>
      </c>
      <c r="P461">
        <v>8</v>
      </c>
      <c r="Q461" t="str">
        <f t="shared" si="13"/>
        <v>cvm!$BC$473#</v>
      </c>
      <c r="U461" t="e" cm="1" vm="1">
        <f t="array" ref="U461">TRANSPOSE(_xlfn.UNIQUE(_xlfn._xlws.FILTER(cvm[CPU(核)],(cvm[地域]=S461)*(cvm[机型]=T461))))</f>
        <v>#VALUE!</v>
      </c>
      <c r="AZ461" t="str">
        <v>法兰克福</v>
      </c>
      <c r="BA461" t="str">
        <v>内存型 M2</v>
      </c>
      <c r="BB461">
        <v>2</v>
      </c>
      <c r="BC461" cm="1">
        <f t="array" ref="BC461">TRANSPOSE(_xlfn._xlws.FILTER(cvm[内存(G)],(cvm[地域]=AZ461)*(cvm[机型]=BA461)*(cvm[CPU(核)]=BB461)))</f>
        <v>16</v>
      </c>
    </row>
    <row r="462" spans="1:56">
      <c r="A462" t="s">
        <v>73</v>
      </c>
      <c r="B462" t="s">
        <v>80</v>
      </c>
      <c r="C462">
        <v>4</v>
      </c>
      <c r="D462">
        <v>16</v>
      </c>
      <c r="E462" t="s">
        <v>1631</v>
      </c>
      <c r="F462">
        <v>422.4</v>
      </c>
      <c r="G462">
        <v>1</v>
      </c>
      <c r="H462" t="s">
        <v>1748</v>
      </c>
      <c r="N462" t="s">
        <v>1678</v>
      </c>
      <c r="O462" t="s">
        <v>1702</v>
      </c>
      <c r="P462">
        <v>12</v>
      </c>
      <c r="Q462" t="str">
        <f t="shared" si="13"/>
        <v>cvm!$BC$474#</v>
      </c>
      <c r="U462" t="e" cm="1" vm="1">
        <f t="array" ref="U462">TRANSPOSE(_xlfn.UNIQUE(_xlfn._xlws.FILTER(cvm[CPU(核)],(cvm[地域]=S462)*(cvm[机型]=T462))))</f>
        <v>#VALUE!</v>
      </c>
      <c r="AZ462" t="str">
        <v>法兰克福</v>
      </c>
      <c r="BA462" t="str">
        <v>内存型 M2</v>
      </c>
      <c r="BB462">
        <v>4</v>
      </c>
      <c r="BC462" cm="1">
        <f t="array" ref="BC462">TRANSPOSE(_xlfn._xlws.FILTER(cvm[内存(G)],(cvm[地域]=AZ462)*(cvm[机型]=BA462)*(cvm[CPU(核)]=BB462)))</f>
        <v>32</v>
      </c>
    </row>
    <row r="463" spans="1:56">
      <c r="A463" t="s">
        <v>73</v>
      </c>
      <c r="B463" t="s">
        <v>80</v>
      </c>
      <c r="C463">
        <v>8</v>
      </c>
      <c r="D463">
        <v>16</v>
      </c>
      <c r="E463" t="s">
        <v>1634</v>
      </c>
      <c r="F463">
        <v>563.20000000000005</v>
      </c>
      <c r="G463">
        <v>1</v>
      </c>
      <c r="H463" t="s">
        <v>1749</v>
      </c>
      <c r="N463" t="s">
        <v>1678</v>
      </c>
      <c r="O463" t="s">
        <v>1702</v>
      </c>
      <c r="P463">
        <v>16</v>
      </c>
      <c r="Q463" t="str">
        <f t="shared" si="13"/>
        <v>cvm!$BC$475#</v>
      </c>
      <c r="U463" t="e" cm="1" vm="1">
        <f t="array" ref="U463">TRANSPOSE(_xlfn.UNIQUE(_xlfn._xlws.FILTER(cvm[CPU(核)],(cvm[地域]=S463)*(cvm[机型]=T463))))</f>
        <v>#VALUE!</v>
      </c>
      <c r="AZ463" t="str">
        <v>法兰克福</v>
      </c>
      <c r="BA463" t="str">
        <v>内存型 M2</v>
      </c>
      <c r="BB463">
        <v>8</v>
      </c>
      <c r="BC463" cm="1">
        <f t="array" ref="BC463">TRANSPOSE(_xlfn._xlws.FILTER(cvm[内存(G)],(cvm[地域]=AZ463)*(cvm[机型]=BA463)*(cvm[CPU(核)]=BB463)))</f>
        <v>64</v>
      </c>
    </row>
    <row r="464" spans="1:56">
      <c r="A464" t="s">
        <v>73</v>
      </c>
      <c r="B464" t="s">
        <v>80</v>
      </c>
      <c r="C464">
        <v>8</v>
      </c>
      <c r="D464">
        <v>32</v>
      </c>
      <c r="E464" t="s">
        <v>1636</v>
      </c>
      <c r="F464">
        <v>844.8</v>
      </c>
      <c r="G464">
        <v>1</v>
      </c>
      <c r="H464" t="s">
        <v>1750</v>
      </c>
      <c r="N464" t="s">
        <v>1678</v>
      </c>
      <c r="O464" t="s">
        <v>1702</v>
      </c>
      <c r="P464">
        <v>24</v>
      </c>
      <c r="Q464" t="str">
        <f t="shared" si="13"/>
        <v>cvm!$BC$476#</v>
      </c>
      <c r="U464" t="e" cm="1" vm="1">
        <f t="array" ref="U464">TRANSPOSE(_xlfn.UNIQUE(_xlfn._xlws.FILTER(cvm[CPU(核)],(cvm[地域]=S464)*(cvm[机型]=T464))))</f>
        <v>#VALUE!</v>
      </c>
      <c r="AZ464" t="str">
        <v>法兰克福</v>
      </c>
      <c r="BA464" t="str">
        <v>内存型 M2</v>
      </c>
      <c r="BB464">
        <v>12</v>
      </c>
      <c r="BC464" cm="1">
        <f t="array" ref="BC464">TRANSPOSE(_xlfn._xlws.FILTER(cvm[内存(G)],(cvm[地域]=AZ464)*(cvm[机型]=BA464)*(cvm[CPU(核)]=BB464)))</f>
        <v>96</v>
      </c>
    </row>
    <row r="465" spans="1:56">
      <c r="A465" t="s">
        <v>73</v>
      </c>
      <c r="B465" t="s">
        <v>80</v>
      </c>
      <c r="C465">
        <v>16</v>
      </c>
      <c r="D465">
        <v>32</v>
      </c>
      <c r="E465" t="s">
        <v>1639</v>
      </c>
      <c r="F465">
        <v>1126.4000000000001</v>
      </c>
      <c r="G465">
        <v>1</v>
      </c>
      <c r="H465" t="s">
        <v>1751</v>
      </c>
      <c r="N465" t="s">
        <v>1678</v>
      </c>
      <c r="O465" t="s">
        <v>1702</v>
      </c>
      <c r="P465">
        <v>32</v>
      </c>
      <c r="Q465" t="str">
        <f t="shared" si="13"/>
        <v>cvm!$BC$477#</v>
      </c>
      <c r="U465" t="e" cm="1" vm="1">
        <f t="array" ref="U465">TRANSPOSE(_xlfn.UNIQUE(_xlfn._xlws.FILTER(cvm[CPU(核)],(cvm[地域]=S465)*(cvm[机型]=T465))))</f>
        <v>#VALUE!</v>
      </c>
      <c r="AZ465" t="str">
        <v>法兰克福</v>
      </c>
      <c r="BA465" t="str">
        <v>内存型 M2</v>
      </c>
      <c r="BB465">
        <v>16</v>
      </c>
      <c r="BC465" cm="1">
        <f t="array" ref="BC465">TRANSPOSE(_xlfn._xlws.FILTER(cvm[内存(G)],(cvm[地域]=AZ465)*(cvm[机型]=BA465)*(cvm[CPU(核)]=BB465)))</f>
        <v>128</v>
      </c>
    </row>
    <row r="466" spans="1:56">
      <c r="A466" t="s">
        <v>73</v>
      </c>
      <c r="B466" t="s">
        <v>80</v>
      </c>
      <c r="C466">
        <v>16</v>
      </c>
      <c r="D466">
        <v>64</v>
      </c>
      <c r="E466" t="s">
        <v>1641</v>
      </c>
      <c r="F466">
        <v>1689.6</v>
      </c>
      <c r="G466">
        <v>1</v>
      </c>
      <c r="H466" t="s">
        <v>1752</v>
      </c>
      <c r="N466" t="s">
        <v>1678</v>
      </c>
      <c r="O466" t="s">
        <v>1702</v>
      </c>
      <c r="P466">
        <v>48</v>
      </c>
      <c r="Q466" t="str">
        <f t="shared" si="13"/>
        <v>cvm!$BC$478#</v>
      </c>
      <c r="U466" t="e" cm="1" vm="1">
        <f t="array" ref="U466">TRANSPOSE(_xlfn.UNIQUE(_xlfn._xlws.FILTER(cvm[CPU(核)],(cvm[地域]=S466)*(cvm[机型]=T466))))</f>
        <v>#VALUE!</v>
      </c>
      <c r="AZ466" t="str">
        <v>法兰克福</v>
      </c>
      <c r="BA466" t="str">
        <v>内存型 M2</v>
      </c>
      <c r="BB466">
        <v>24</v>
      </c>
      <c r="BC466" cm="1">
        <f t="array" ref="BC466">TRANSPOSE(_xlfn._xlws.FILTER(cvm[内存(G)],(cvm[地域]=AZ466)*(cvm[机型]=BA466)*(cvm[CPU(核)]=BB466)))</f>
        <v>192</v>
      </c>
    </row>
    <row r="467" spans="1:56">
      <c r="A467" t="s">
        <v>73</v>
      </c>
      <c r="B467" t="s">
        <v>80</v>
      </c>
      <c r="C467">
        <v>32</v>
      </c>
      <c r="D467">
        <v>64</v>
      </c>
      <c r="E467" t="s">
        <v>1644</v>
      </c>
      <c r="F467">
        <v>2252.8000000000002</v>
      </c>
      <c r="G467">
        <v>1</v>
      </c>
      <c r="H467" t="s">
        <v>1753</v>
      </c>
      <c r="N467" t="s">
        <v>1678</v>
      </c>
      <c r="O467" t="s">
        <v>1702</v>
      </c>
      <c r="P467">
        <v>56</v>
      </c>
      <c r="Q467" t="str">
        <f t="shared" si="13"/>
        <v>cvm!$BC$479#</v>
      </c>
      <c r="U467" t="e" cm="1" vm="1">
        <f t="array" ref="U467">TRANSPOSE(_xlfn.UNIQUE(_xlfn._xlws.FILTER(cvm[CPU(核)],(cvm[地域]=S467)*(cvm[机型]=T467))))</f>
        <v>#VALUE!</v>
      </c>
      <c r="AZ467" t="str">
        <v>法兰克福</v>
      </c>
      <c r="BA467" t="str">
        <v>内存型 M2</v>
      </c>
      <c r="BB467">
        <v>32</v>
      </c>
      <c r="BC467" cm="1">
        <f t="array" ref="BC467">TRANSPOSE(_xlfn._xlws.FILTER(cvm[内存(G)],(cvm[地域]=AZ467)*(cvm[机型]=BA467)*(cvm[CPU(核)]=BB467)))</f>
        <v>256</v>
      </c>
    </row>
    <row r="468" spans="1:56">
      <c r="A468" t="s">
        <v>73</v>
      </c>
      <c r="B468" t="s">
        <v>80</v>
      </c>
      <c r="C468">
        <v>32</v>
      </c>
      <c r="D468">
        <v>128</v>
      </c>
      <c r="E468" t="s">
        <v>1650</v>
      </c>
      <c r="F468">
        <v>3379.2</v>
      </c>
      <c r="G468">
        <v>1</v>
      </c>
      <c r="H468" t="s">
        <v>1754</v>
      </c>
      <c r="N468" t="s">
        <v>1600</v>
      </c>
      <c r="O468" t="s">
        <v>1723</v>
      </c>
      <c r="P468">
        <v>1</v>
      </c>
      <c r="Q468" t="str">
        <f t="shared" si="13"/>
        <v>cvm!$BC$480#</v>
      </c>
      <c r="U468" t="e" cm="1" vm="1">
        <f t="array" ref="U468">TRANSPOSE(_xlfn.UNIQUE(_xlfn._xlws.FILTER(cvm[CPU(核)],(cvm[地域]=S468)*(cvm[机型]=T468))))</f>
        <v>#VALUE!</v>
      </c>
      <c r="AZ468" t="str">
        <v>法兰克福</v>
      </c>
      <c r="BA468" t="str">
        <v>内存型 M2</v>
      </c>
      <c r="BB468">
        <v>48</v>
      </c>
      <c r="BC468" cm="1">
        <f t="array" ref="BC468">TRANSPOSE(_xlfn._xlws.FILTER(cvm[内存(G)],(cvm[地域]=AZ468)*(cvm[机型]=BA468)*(cvm[CPU(核)]=BB468)))</f>
        <v>384</v>
      </c>
    </row>
    <row r="469" spans="1:56">
      <c r="A469" t="s">
        <v>73</v>
      </c>
      <c r="B469" t="s">
        <v>80</v>
      </c>
      <c r="C469">
        <v>48</v>
      </c>
      <c r="D469">
        <v>96</v>
      </c>
      <c r="E469" t="s">
        <v>1655</v>
      </c>
      <c r="F469">
        <v>3379.2</v>
      </c>
      <c r="G469">
        <v>1</v>
      </c>
      <c r="H469" t="s">
        <v>1755</v>
      </c>
      <c r="N469" t="s">
        <v>1600</v>
      </c>
      <c r="O469" t="s">
        <v>1723</v>
      </c>
      <c r="P469">
        <v>2</v>
      </c>
      <c r="Q469" t="str">
        <f t="shared" si="13"/>
        <v>cvm!$BC$481#</v>
      </c>
      <c r="U469" t="e" cm="1" vm="1">
        <f t="array" ref="U469">TRANSPOSE(_xlfn.UNIQUE(_xlfn._xlws.FILTER(cvm[CPU(核)],(cvm[地域]=S469)*(cvm[机型]=T469))))</f>
        <v>#VALUE!</v>
      </c>
      <c r="AZ469" t="str">
        <v>法兰克福</v>
      </c>
      <c r="BA469" t="str">
        <v>内存型 M2</v>
      </c>
      <c r="BB469">
        <v>56</v>
      </c>
      <c r="BC469" cm="1">
        <f t="array" ref="BC469">TRANSPOSE(_xlfn._xlws.FILTER(cvm[内存(G)],(cvm[地域]=AZ469)*(cvm[机型]=BA469)*(cvm[CPU(核)]=BB469)))</f>
        <v>448</v>
      </c>
    </row>
    <row r="470" spans="1:56">
      <c r="A470" t="s">
        <v>73</v>
      </c>
      <c r="B470" t="s">
        <v>80</v>
      </c>
      <c r="C470">
        <v>48</v>
      </c>
      <c r="D470">
        <v>192</v>
      </c>
      <c r="E470" t="s">
        <v>1658</v>
      </c>
      <c r="F470">
        <v>5068.8</v>
      </c>
      <c r="G470">
        <v>1</v>
      </c>
      <c r="H470" t="s">
        <v>1756</v>
      </c>
      <c r="N470" t="s">
        <v>1600</v>
      </c>
      <c r="O470" t="s">
        <v>1723</v>
      </c>
      <c r="P470">
        <v>4</v>
      </c>
      <c r="Q470" t="str">
        <f t="shared" si="13"/>
        <v>cvm!$BC$482#</v>
      </c>
      <c r="U470" t="e" cm="1" vm="1">
        <f t="array" ref="U470">TRANSPOSE(_xlfn.UNIQUE(_xlfn._xlws.FILTER(cvm[CPU(核)],(cvm[地域]=S470)*(cvm[机型]=T470))))</f>
        <v>#VALUE!</v>
      </c>
      <c r="AZ470" t="str">
        <v>莫斯科</v>
      </c>
      <c r="BA470" t="str">
        <v>内存型 M2</v>
      </c>
      <c r="BB470">
        <v>1</v>
      </c>
      <c r="BC470" cm="1">
        <f t="array" ref="BC470">TRANSPOSE(_xlfn._xlws.FILTER(cvm[内存(G)],(cvm[地域]=AZ470)*(cvm[机型]=BA470)*(cvm[CPU(核)]=BB470)))</f>
        <v>8</v>
      </c>
    </row>
    <row r="471" spans="1:56">
      <c r="A471" t="s">
        <v>73</v>
      </c>
      <c r="B471" t="s">
        <v>80</v>
      </c>
      <c r="C471">
        <v>64</v>
      </c>
      <c r="D471">
        <v>128</v>
      </c>
      <c r="E471" t="s">
        <v>1692</v>
      </c>
      <c r="F471">
        <v>4505.6000000000004</v>
      </c>
      <c r="G471">
        <v>1</v>
      </c>
      <c r="H471" t="s">
        <v>1757</v>
      </c>
      <c r="N471" t="s">
        <v>1600</v>
      </c>
      <c r="O471" t="s">
        <v>1723</v>
      </c>
      <c r="P471">
        <v>8</v>
      </c>
      <c r="Q471" t="str">
        <f t="shared" si="13"/>
        <v>cvm!$BC$483#</v>
      </c>
      <c r="U471" t="e" cm="1" vm="1">
        <f t="array" ref="U471">TRANSPOSE(_xlfn.UNIQUE(_xlfn._xlws.FILTER(cvm[CPU(核)],(cvm[地域]=S471)*(cvm[机型]=T471))))</f>
        <v>#VALUE!</v>
      </c>
      <c r="AZ471" t="str">
        <v>莫斯科</v>
      </c>
      <c r="BA471" t="str">
        <v>内存型 M2</v>
      </c>
      <c r="BB471">
        <v>2</v>
      </c>
      <c r="BC471" cm="1">
        <f t="array" ref="BC471">TRANSPOSE(_xlfn._xlws.FILTER(cvm[内存(G)],(cvm[地域]=AZ471)*(cvm[机型]=BA471)*(cvm[CPU(核)]=BB471)))</f>
        <v>16</v>
      </c>
    </row>
    <row r="472" spans="1:56">
      <c r="A472" t="s">
        <v>73</v>
      </c>
      <c r="B472" t="s">
        <v>80</v>
      </c>
      <c r="C472">
        <v>64</v>
      </c>
      <c r="D472">
        <v>256</v>
      </c>
      <c r="E472" t="s">
        <v>1664</v>
      </c>
      <c r="F472">
        <v>6758.4</v>
      </c>
      <c r="G472">
        <v>1</v>
      </c>
      <c r="H472" t="s">
        <v>1758</v>
      </c>
      <c r="N472" t="s">
        <v>1600</v>
      </c>
      <c r="O472" t="s">
        <v>1723</v>
      </c>
      <c r="P472">
        <v>12</v>
      </c>
      <c r="Q472" t="str">
        <f t="shared" si="13"/>
        <v>cvm!$BC$484#</v>
      </c>
      <c r="U472" t="e" cm="1" vm="1">
        <f t="array" ref="U472">TRANSPOSE(_xlfn.UNIQUE(_xlfn._xlws.FILTER(cvm[CPU(核)],(cvm[地域]=S472)*(cvm[机型]=T472))))</f>
        <v>#VALUE!</v>
      </c>
      <c r="AZ472" t="str">
        <v>莫斯科</v>
      </c>
      <c r="BA472" t="str">
        <v>内存型 M2</v>
      </c>
      <c r="BB472">
        <v>4</v>
      </c>
      <c r="BC472" cm="1">
        <f t="array" ref="BC472">TRANSPOSE(_xlfn._xlws.FILTER(cvm[内存(G)],(cvm[地域]=AZ472)*(cvm[机型]=BA472)*(cvm[CPU(核)]=BB472)))</f>
        <v>32</v>
      </c>
    </row>
    <row r="473" spans="1:56">
      <c r="A473" t="s">
        <v>73</v>
      </c>
      <c r="B473" t="s">
        <v>80</v>
      </c>
      <c r="C473">
        <v>80</v>
      </c>
      <c r="D473">
        <v>160</v>
      </c>
      <c r="E473" t="s">
        <v>1695</v>
      </c>
      <c r="F473">
        <v>5632</v>
      </c>
      <c r="G473">
        <v>1</v>
      </c>
      <c r="H473" t="s">
        <v>1759</v>
      </c>
      <c r="N473" t="s">
        <v>1600</v>
      </c>
      <c r="O473" t="s">
        <v>1723</v>
      </c>
      <c r="P473">
        <v>16</v>
      </c>
      <c r="Q473" t="str">
        <f t="shared" si="13"/>
        <v>cvm!$BC$485#</v>
      </c>
      <c r="U473" t="e" cm="1" vm="1">
        <f t="array" ref="U473">TRANSPOSE(_xlfn.UNIQUE(_xlfn._xlws.FILTER(cvm[CPU(核)],(cvm[地域]=S473)*(cvm[机型]=T473))))</f>
        <v>#VALUE!</v>
      </c>
      <c r="AZ473" t="str">
        <v>莫斯科</v>
      </c>
      <c r="BA473" t="str">
        <v>内存型 M2</v>
      </c>
      <c r="BB473">
        <v>8</v>
      </c>
      <c r="BC473" cm="1">
        <f t="array" ref="BC473">TRANSPOSE(_xlfn._xlws.FILTER(cvm[内存(G)],(cvm[地域]=AZ473)*(cvm[机型]=BA473)*(cvm[CPU(核)]=BB473)))</f>
        <v>64</v>
      </c>
    </row>
    <row r="474" spans="1:56">
      <c r="A474" t="s">
        <v>73</v>
      </c>
      <c r="B474" t="s">
        <v>80</v>
      </c>
      <c r="C474">
        <v>80</v>
      </c>
      <c r="D474">
        <v>320</v>
      </c>
      <c r="E474" t="s">
        <v>1760</v>
      </c>
      <c r="F474">
        <v>8448</v>
      </c>
      <c r="G474">
        <v>1</v>
      </c>
      <c r="H474" t="s">
        <v>1761</v>
      </c>
      <c r="N474" t="s">
        <v>1600</v>
      </c>
      <c r="O474" t="s">
        <v>1723</v>
      </c>
      <c r="P474">
        <v>24</v>
      </c>
      <c r="Q474" t="str">
        <f t="shared" si="13"/>
        <v>cvm!$BC$486#</v>
      </c>
      <c r="U474" t="e" cm="1" vm="1">
        <f t="array" ref="U474">TRANSPOSE(_xlfn.UNIQUE(_xlfn._xlws.FILTER(cvm[CPU(核)],(cvm[地域]=S474)*(cvm[机型]=T474))))</f>
        <v>#VALUE!</v>
      </c>
      <c r="AZ474" t="str">
        <v>莫斯科</v>
      </c>
      <c r="BA474" t="str">
        <v>内存型 M2</v>
      </c>
      <c r="BB474">
        <v>12</v>
      </c>
      <c r="BC474" cm="1">
        <f t="array" ref="BC474">TRANSPOSE(_xlfn._xlws.FILTER(cvm[内存(G)],(cvm[地域]=AZ474)*(cvm[机型]=BA474)*(cvm[CPU(核)]=BB474)))</f>
        <v>96</v>
      </c>
    </row>
    <row r="475" spans="1:56">
      <c r="A475" t="s">
        <v>73</v>
      </c>
      <c r="B475" t="s">
        <v>80</v>
      </c>
      <c r="C475">
        <v>96</v>
      </c>
      <c r="D475">
        <v>192</v>
      </c>
      <c r="E475" t="s">
        <v>1762</v>
      </c>
      <c r="F475">
        <v>6758.4</v>
      </c>
      <c r="G475">
        <v>1</v>
      </c>
      <c r="H475" t="s">
        <v>1763</v>
      </c>
      <c r="N475" t="s">
        <v>1600</v>
      </c>
      <c r="O475" t="s">
        <v>1723</v>
      </c>
      <c r="P475">
        <v>32</v>
      </c>
      <c r="Q475" t="str">
        <f t="shared" si="13"/>
        <v>cvm!$BC$487#</v>
      </c>
      <c r="U475" t="e" cm="1" vm="1">
        <f t="array" ref="U475">TRANSPOSE(_xlfn.UNIQUE(_xlfn._xlws.FILTER(cvm[CPU(核)],(cvm[地域]=S475)*(cvm[机型]=T475))))</f>
        <v>#VALUE!</v>
      </c>
      <c r="AZ475" t="str">
        <v>莫斯科</v>
      </c>
      <c r="BA475" t="str">
        <v>内存型 M2</v>
      </c>
      <c r="BB475">
        <v>16</v>
      </c>
      <c r="BC475" cm="1">
        <f t="array" ref="BC475:BD475">TRANSPOSE(_xlfn._xlws.FILTER(cvm[内存(G)],(cvm[地域]=AZ475)*(cvm[机型]=BA475)*(cvm[CPU(核)]=BB475)))</f>
        <v>128</v>
      </c>
      <c r="BD475">
        <v>192</v>
      </c>
    </row>
    <row r="476" spans="1:56">
      <c r="A476" t="s">
        <v>73</v>
      </c>
      <c r="B476" t="s">
        <v>80</v>
      </c>
      <c r="C476">
        <v>96</v>
      </c>
      <c r="D476">
        <v>384</v>
      </c>
      <c r="E476" t="s">
        <v>1764</v>
      </c>
      <c r="F476">
        <v>10137.6</v>
      </c>
      <c r="G476">
        <v>1</v>
      </c>
      <c r="H476" t="s">
        <v>1765</v>
      </c>
      <c r="N476" t="s">
        <v>1603</v>
      </c>
      <c r="O476" t="s">
        <v>1723</v>
      </c>
      <c r="P476">
        <v>1</v>
      </c>
      <c r="Q476" t="str">
        <f t="shared" si="13"/>
        <v>cvm!$BC$488#</v>
      </c>
      <c r="U476" t="e" cm="1" vm="1">
        <f t="array" ref="U476">TRANSPOSE(_xlfn.UNIQUE(_xlfn._xlws.FILTER(cvm[CPU(核)],(cvm[地域]=S476)*(cvm[机型]=T476))))</f>
        <v>#VALUE!</v>
      </c>
      <c r="AZ476" t="str">
        <v>莫斯科</v>
      </c>
      <c r="BA476" t="str">
        <v>内存型 M2</v>
      </c>
      <c r="BB476">
        <v>24</v>
      </c>
      <c r="BC476" cm="1">
        <f t="array" ref="BC476">TRANSPOSE(_xlfn._xlws.FILTER(cvm[内存(G)],(cvm[地域]=AZ476)*(cvm[机型]=BA476)*(cvm[CPU(核)]=BB476)))</f>
        <v>192</v>
      </c>
    </row>
    <row r="477" spans="1:56">
      <c r="A477" t="s">
        <v>73</v>
      </c>
      <c r="B477" t="s">
        <v>80</v>
      </c>
      <c r="C477">
        <v>116</v>
      </c>
      <c r="D477">
        <v>216</v>
      </c>
      <c r="E477" t="s">
        <v>1767</v>
      </c>
      <c r="F477">
        <v>7884.8</v>
      </c>
      <c r="G477">
        <v>1</v>
      </c>
      <c r="H477" t="s">
        <v>1768</v>
      </c>
      <c r="N477" t="s">
        <v>1603</v>
      </c>
      <c r="O477" t="s">
        <v>1723</v>
      </c>
      <c r="P477">
        <v>2</v>
      </c>
      <c r="Q477" t="str">
        <f t="shared" si="13"/>
        <v>cvm!$BC$489#</v>
      </c>
      <c r="U477" t="e" cm="1" vm="1">
        <f t="array" ref="U477">TRANSPOSE(_xlfn.UNIQUE(_xlfn._xlws.FILTER(cvm[CPU(核)],(cvm[地域]=S477)*(cvm[机型]=T477))))</f>
        <v>#VALUE!</v>
      </c>
      <c r="AZ477" t="str">
        <v>莫斯科</v>
      </c>
      <c r="BA477" t="str">
        <v>内存型 M2</v>
      </c>
      <c r="BB477">
        <v>32</v>
      </c>
      <c r="BC477" cm="1">
        <f t="array" ref="BC477">TRANSPOSE(_xlfn._xlws.FILTER(cvm[内存(G)],(cvm[地域]=AZ477)*(cvm[机型]=BA477)*(cvm[CPU(核)]=BB477)))</f>
        <v>256</v>
      </c>
    </row>
    <row r="478" spans="1:56">
      <c r="A478" t="s">
        <v>73</v>
      </c>
      <c r="B478" t="s">
        <v>80</v>
      </c>
      <c r="C478">
        <v>116</v>
      </c>
      <c r="D478">
        <v>470</v>
      </c>
      <c r="E478" t="s">
        <v>1769</v>
      </c>
      <c r="F478">
        <v>12355.2</v>
      </c>
      <c r="G478">
        <v>1</v>
      </c>
      <c r="H478" t="s">
        <v>1770</v>
      </c>
      <c r="N478" t="s">
        <v>1603</v>
      </c>
      <c r="O478" t="s">
        <v>1723</v>
      </c>
      <c r="P478">
        <v>4</v>
      </c>
      <c r="Q478" t="str">
        <f t="shared" si="13"/>
        <v>cvm!$BC$490#</v>
      </c>
      <c r="U478" t="e" cm="1" vm="1">
        <f t="array" ref="U478">TRANSPOSE(_xlfn.UNIQUE(_xlfn._xlws.FILTER(cvm[CPU(核)],(cvm[地域]=S478)*(cvm[机型]=T478))))</f>
        <v>#VALUE!</v>
      </c>
      <c r="AZ478" t="str">
        <v>莫斯科</v>
      </c>
      <c r="BA478" t="str">
        <v>内存型 M2</v>
      </c>
      <c r="BB478">
        <v>48</v>
      </c>
      <c r="BC478" cm="1">
        <f t="array" ref="BC478">TRANSPOSE(_xlfn._xlws.FILTER(cvm[内存(G)],(cvm[地域]=AZ478)*(cvm[机型]=BA478)*(cvm[CPU(核)]=BB478)))</f>
        <v>384</v>
      </c>
    </row>
    <row r="479" spans="1:56">
      <c r="A479" t="s">
        <v>73</v>
      </c>
      <c r="B479" t="s">
        <v>80</v>
      </c>
      <c r="C479">
        <v>128</v>
      </c>
      <c r="D479">
        <v>215</v>
      </c>
      <c r="E479" t="s">
        <v>1771</v>
      </c>
      <c r="F479">
        <v>8289.6</v>
      </c>
      <c r="G479">
        <v>1</v>
      </c>
      <c r="H479" t="s">
        <v>1772</v>
      </c>
      <c r="N479" t="s">
        <v>1603</v>
      </c>
      <c r="O479" t="s">
        <v>1723</v>
      </c>
      <c r="P479">
        <v>8</v>
      </c>
      <c r="Q479" t="str">
        <f t="shared" si="13"/>
        <v>cvm!$BC$491#</v>
      </c>
      <c r="U479" t="e" cm="1" vm="1">
        <f t="array" ref="U479">TRANSPOSE(_xlfn.UNIQUE(_xlfn._xlws.FILTER(cvm[CPU(核)],(cvm[地域]=S479)*(cvm[机型]=T479))))</f>
        <v>#VALUE!</v>
      </c>
      <c r="AZ479" t="str">
        <v>莫斯科</v>
      </c>
      <c r="BA479" t="str">
        <v>内存型 M2</v>
      </c>
      <c r="BB479">
        <v>56</v>
      </c>
      <c r="BC479" cm="1">
        <f t="array" ref="BC479">TRANSPOSE(_xlfn._xlws.FILTER(cvm[内存(G)],(cvm[地域]=AZ479)*(cvm[机型]=BA479)*(cvm[CPU(核)]=BB479)))</f>
        <v>448</v>
      </c>
    </row>
    <row r="480" spans="1:56">
      <c r="A480" t="s">
        <v>73</v>
      </c>
      <c r="B480" t="s">
        <v>80</v>
      </c>
      <c r="C480">
        <v>128</v>
      </c>
      <c r="D480">
        <v>256</v>
      </c>
      <c r="E480" t="s">
        <v>1700</v>
      </c>
      <c r="F480">
        <v>9011.2000000000007</v>
      </c>
      <c r="G480">
        <v>1</v>
      </c>
      <c r="H480" t="s">
        <v>1773</v>
      </c>
      <c r="N480" t="s">
        <v>1603</v>
      </c>
      <c r="O480" t="s">
        <v>1723</v>
      </c>
      <c r="P480">
        <v>12</v>
      </c>
      <c r="Q480" t="str">
        <f t="shared" si="13"/>
        <v>cvm!$BC$492#</v>
      </c>
      <c r="U480" t="e" cm="1" vm="1">
        <f t="array" ref="U480">TRANSPOSE(_xlfn.UNIQUE(_xlfn._xlws.FILTER(cvm[CPU(核)],(cvm[地域]=S480)*(cvm[机型]=T480))))</f>
        <v>#VALUE!</v>
      </c>
      <c r="AZ480" t="str">
        <v>广州</v>
      </c>
      <c r="BA480" t="str">
        <v>内存型 M1</v>
      </c>
      <c r="BB480">
        <v>1</v>
      </c>
      <c r="BC480" cm="1">
        <f t="array" ref="BC480">TRANSPOSE(_xlfn._xlws.FILTER(cvm[内存(G)],(cvm[地域]=AZ480)*(cvm[机型]=BA480)*(cvm[CPU(核)]=BB480)))</f>
        <v>8</v>
      </c>
    </row>
    <row r="481" spans="1:56">
      <c r="A481" t="s">
        <v>73</v>
      </c>
      <c r="B481" t="s">
        <v>80</v>
      </c>
      <c r="C481">
        <v>160</v>
      </c>
      <c r="D481">
        <v>320</v>
      </c>
      <c r="E481" t="s">
        <v>1703</v>
      </c>
      <c r="F481">
        <v>11264</v>
      </c>
      <c r="G481">
        <v>1</v>
      </c>
      <c r="H481" t="s">
        <v>1774</v>
      </c>
      <c r="N481" t="s">
        <v>1603</v>
      </c>
      <c r="O481" t="s">
        <v>1723</v>
      </c>
      <c r="P481">
        <v>16</v>
      </c>
      <c r="Q481" t="str">
        <f t="shared" si="13"/>
        <v>cvm!$BC$493#</v>
      </c>
      <c r="U481" t="e" cm="1" vm="1">
        <f t="array" ref="U481">TRANSPOSE(_xlfn.UNIQUE(_xlfn._xlws.FILTER(cvm[CPU(核)],(cvm[地域]=S481)*(cvm[机型]=T481))))</f>
        <v>#VALUE!</v>
      </c>
      <c r="AZ481" t="str">
        <v>广州</v>
      </c>
      <c r="BA481" t="str">
        <v>内存型 M1</v>
      </c>
      <c r="BB481">
        <v>2</v>
      </c>
      <c r="BC481" cm="1">
        <f t="array" ref="BC481">TRANSPOSE(_xlfn._xlws.FILTER(cvm[内存(G)],(cvm[地域]=AZ481)*(cvm[机型]=BA481)*(cvm[CPU(核)]=BB481)))</f>
        <v>16</v>
      </c>
    </row>
    <row r="482" spans="1:56">
      <c r="A482" t="s">
        <v>73</v>
      </c>
      <c r="B482" t="s">
        <v>80</v>
      </c>
      <c r="C482">
        <v>160</v>
      </c>
      <c r="D482">
        <v>640</v>
      </c>
      <c r="E482" t="s">
        <v>1775</v>
      </c>
      <c r="F482">
        <v>16896</v>
      </c>
      <c r="G482">
        <v>1</v>
      </c>
      <c r="H482" t="s">
        <v>1776</v>
      </c>
      <c r="N482" t="s">
        <v>1603</v>
      </c>
      <c r="O482" t="s">
        <v>1723</v>
      </c>
      <c r="P482">
        <v>24</v>
      </c>
      <c r="Q482" t="str">
        <f t="shared" si="13"/>
        <v>cvm!$BC$494#</v>
      </c>
      <c r="U482" t="e" cm="1" vm="1">
        <f t="array" ref="U482">TRANSPOSE(_xlfn.UNIQUE(_xlfn._xlws.FILTER(cvm[CPU(核)],(cvm[地域]=S482)*(cvm[机型]=T482))))</f>
        <v>#VALUE!</v>
      </c>
      <c r="AZ482" t="str">
        <v>广州</v>
      </c>
      <c r="BA482" t="str">
        <v>内存型 M1</v>
      </c>
      <c r="BB482">
        <v>4</v>
      </c>
      <c r="BC482" cm="1">
        <f t="array" ref="BC482">TRANSPOSE(_xlfn._xlws.FILTER(cvm[内存(G)],(cvm[地域]=AZ482)*(cvm[机型]=BA482)*(cvm[CPU(核)]=BB482)))</f>
        <v>32</v>
      </c>
    </row>
    <row r="483" spans="1:56">
      <c r="A483" t="s">
        <v>73</v>
      </c>
      <c r="B483" t="s">
        <v>80</v>
      </c>
      <c r="C483">
        <v>232</v>
      </c>
      <c r="D483">
        <v>432</v>
      </c>
      <c r="E483" t="s">
        <v>1777</v>
      </c>
      <c r="F483">
        <v>15769.6</v>
      </c>
      <c r="G483">
        <v>1</v>
      </c>
      <c r="H483" t="s">
        <v>1778</v>
      </c>
      <c r="N483" t="s">
        <v>1603</v>
      </c>
      <c r="O483" t="s">
        <v>1723</v>
      </c>
      <c r="P483">
        <v>32</v>
      </c>
      <c r="Q483" t="str">
        <f t="shared" si="13"/>
        <v>cvm!$BC$495#</v>
      </c>
      <c r="U483" t="e" cm="1" vm="1">
        <f t="array" ref="U483">TRANSPOSE(_xlfn.UNIQUE(_xlfn._xlws.FILTER(cvm[CPU(核)],(cvm[地域]=S483)*(cvm[机型]=T483))))</f>
        <v>#VALUE!</v>
      </c>
      <c r="AZ483" t="str">
        <v>广州</v>
      </c>
      <c r="BA483" t="str">
        <v>内存型 M1</v>
      </c>
      <c r="BB483">
        <v>8</v>
      </c>
      <c r="BC483" cm="1">
        <f t="array" ref="BC483">TRANSPOSE(_xlfn._xlws.FILTER(cvm[内存(G)],(cvm[地域]=AZ483)*(cvm[机型]=BA483)*(cvm[CPU(核)]=BB483)))</f>
        <v>64</v>
      </c>
    </row>
    <row r="484" spans="1:56">
      <c r="A484" t="s">
        <v>73</v>
      </c>
      <c r="B484" t="s">
        <v>80</v>
      </c>
      <c r="C484">
        <v>232</v>
      </c>
      <c r="D484">
        <v>940</v>
      </c>
      <c r="E484" t="s">
        <v>1779</v>
      </c>
      <c r="F484">
        <v>24710.400000000001</v>
      </c>
      <c r="G484">
        <v>1</v>
      </c>
      <c r="H484" t="s">
        <v>1780</v>
      </c>
      <c r="N484" t="s">
        <v>1600</v>
      </c>
      <c r="O484" t="s">
        <v>1726</v>
      </c>
      <c r="P484">
        <v>4</v>
      </c>
      <c r="Q484" t="str">
        <f t="shared" si="13"/>
        <v>cvm!$BC$496#</v>
      </c>
      <c r="U484" t="e" cm="1" vm="1">
        <f t="array" ref="U484">TRANSPOSE(_xlfn.UNIQUE(_xlfn._xlws.FILTER(cvm[CPU(核)],(cvm[地域]=S484)*(cvm[机型]=T484))))</f>
        <v>#VALUE!</v>
      </c>
      <c r="AZ484" t="str">
        <v>广州</v>
      </c>
      <c r="BA484" t="str">
        <v>内存型 M1</v>
      </c>
      <c r="BB484">
        <v>12</v>
      </c>
      <c r="BC484" cm="1">
        <f t="array" ref="BC484">TRANSPOSE(_xlfn._xlws.FILTER(cvm[内存(G)],(cvm[地域]=AZ484)*(cvm[机型]=BA484)*(cvm[CPU(核)]=BB484)))</f>
        <v>96</v>
      </c>
    </row>
    <row r="485" spans="1:56">
      <c r="A485" t="s">
        <v>73</v>
      </c>
      <c r="B485" t="s">
        <v>1781</v>
      </c>
      <c r="C485">
        <v>1</v>
      </c>
      <c r="D485">
        <v>1</v>
      </c>
      <c r="E485" t="s">
        <v>1617</v>
      </c>
      <c r="F485">
        <v>60</v>
      </c>
      <c r="G485">
        <v>1</v>
      </c>
      <c r="H485" t="s">
        <v>1782</v>
      </c>
      <c r="N485" t="s">
        <v>1600</v>
      </c>
      <c r="O485" t="s">
        <v>1726</v>
      </c>
      <c r="P485">
        <v>8</v>
      </c>
      <c r="Q485" t="str">
        <f t="shared" si="13"/>
        <v>cvm!$BC$497#</v>
      </c>
      <c r="U485" t="e" cm="1" vm="1">
        <f t="array" ref="U485">TRANSPOSE(_xlfn.UNIQUE(_xlfn._xlws.FILTER(cvm[CPU(核)],(cvm[地域]=S485)*(cvm[机型]=T485))))</f>
        <v>#VALUE!</v>
      </c>
      <c r="AZ485" t="str">
        <v>广州</v>
      </c>
      <c r="BA485" t="str">
        <v>内存型 M1</v>
      </c>
      <c r="BB485">
        <v>16</v>
      </c>
      <c r="BC485" cm="1">
        <f t="array" ref="BC485">TRANSPOSE(_xlfn._xlws.FILTER(cvm[内存(G)],(cvm[地域]=AZ485)*(cvm[机型]=BA485)*(cvm[CPU(核)]=BB485)))</f>
        <v>128</v>
      </c>
    </row>
    <row r="486" spans="1:56">
      <c r="A486" t="s">
        <v>73</v>
      </c>
      <c r="B486" t="s">
        <v>1781</v>
      </c>
      <c r="C486">
        <v>1</v>
      </c>
      <c r="D486">
        <v>2</v>
      </c>
      <c r="E486" t="s">
        <v>1620</v>
      </c>
      <c r="F486">
        <v>88</v>
      </c>
      <c r="G486">
        <v>1</v>
      </c>
      <c r="H486" t="s">
        <v>1783</v>
      </c>
      <c r="N486" t="s">
        <v>1600</v>
      </c>
      <c r="O486" t="s">
        <v>1726</v>
      </c>
      <c r="P486">
        <v>16</v>
      </c>
      <c r="Q486" t="str">
        <f t="shared" si="13"/>
        <v>cvm!$BC$498#</v>
      </c>
      <c r="U486" t="e" cm="1" vm="1">
        <f t="array" ref="U486">TRANSPOSE(_xlfn.UNIQUE(_xlfn._xlws.FILTER(cvm[CPU(核)],(cvm[地域]=S486)*(cvm[机型]=T486))))</f>
        <v>#VALUE!</v>
      </c>
      <c r="AZ486" t="str">
        <v>广州</v>
      </c>
      <c r="BA486" t="str">
        <v>内存型 M1</v>
      </c>
      <c r="BB486">
        <v>24</v>
      </c>
      <c r="BC486" cm="1">
        <f t="array" ref="BC486">TRANSPOSE(_xlfn._xlws.FILTER(cvm[内存(G)],(cvm[地域]=AZ486)*(cvm[机型]=BA486)*(cvm[CPU(核)]=BB486)))</f>
        <v>192</v>
      </c>
    </row>
    <row r="487" spans="1:56">
      <c r="A487" t="s">
        <v>73</v>
      </c>
      <c r="B487" t="s">
        <v>1781</v>
      </c>
      <c r="C487">
        <v>1</v>
      </c>
      <c r="D487">
        <v>4</v>
      </c>
      <c r="E487" t="s">
        <v>1622</v>
      </c>
      <c r="F487">
        <v>138</v>
      </c>
      <c r="G487">
        <v>1</v>
      </c>
      <c r="H487" t="s">
        <v>1784</v>
      </c>
      <c r="N487" t="s">
        <v>1600</v>
      </c>
      <c r="O487" t="s">
        <v>1726</v>
      </c>
      <c r="P487">
        <v>32</v>
      </c>
      <c r="Q487" t="str">
        <f t="shared" si="13"/>
        <v>cvm!$BC$499#</v>
      </c>
      <c r="U487" t="e" cm="1" vm="1">
        <f t="array" ref="U487">TRANSPOSE(_xlfn.UNIQUE(_xlfn._xlws.FILTER(cvm[CPU(核)],(cvm[地域]=S487)*(cvm[机型]=T487))))</f>
        <v>#VALUE!</v>
      </c>
      <c r="AZ487" t="str">
        <v>广州</v>
      </c>
      <c r="BA487" t="str">
        <v>内存型 M1</v>
      </c>
      <c r="BB487">
        <v>32</v>
      </c>
      <c r="BC487" cm="1">
        <f t="array" ref="BC487">TRANSPOSE(_xlfn._xlws.FILTER(cvm[内存(G)],(cvm[地域]=AZ487)*(cvm[机型]=BA487)*(cvm[CPU(核)]=BB487)))</f>
        <v>256</v>
      </c>
    </row>
    <row r="488" spans="1:56">
      <c r="A488" t="s">
        <v>73</v>
      </c>
      <c r="B488" t="s">
        <v>1781</v>
      </c>
      <c r="C488">
        <v>2</v>
      </c>
      <c r="D488">
        <v>4</v>
      </c>
      <c r="E488" t="s">
        <v>1624</v>
      </c>
      <c r="F488">
        <v>184</v>
      </c>
      <c r="G488">
        <v>1</v>
      </c>
      <c r="H488" t="s">
        <v>1785</v>
      </c>
      <c r="N488" t="s">
        <v>1600</v>
      </c>
      <c r="O488" t="s">
        <v>1726</v>
      </c>
      <c r="P488">
        <v>46</v>
      </c>
      <c r="Q488" t="str">
        <f t="shared" si="13"/>
        <v>cvm!$BC$500#</v>
      </c>
      <c r="U488" t="e" cm="1" vm="1">
        <f t="array" ref="U488">TRANSPOSE(_xlfn.UNIQUE(_xlfn._xlws.FILTER(cvm[CPU(核)],(cvm[地域]=S488)*(cvm[机型]=T488))))</f>
        <v>#VALUE!</v>
      </c>
      <c r="AZ488" t="str">
        <v>北京</v>
      </c>
      <c r="BA488" t="str">
        <v>内存型 M1</v>
      </c>
      <c r="BB488">
        <v>1</v>
      </c>
      <c r="BC488" cm="1">
        <f t="array" ref="BC488">TRANSPOSE(_xlfn._xlws.FILTER(cvm[内存(G)],(cvm[地域]=AZ488)*(cvm[机型]=BA488)*(cvm[CPU(核)]=BB488)))</f>
        <v>8</v>
      </c>
    </row>
    <row r="489" spans="1:56">
      <c r="A489" t="s">
        <v>73</v>
      </c>
      <c r="B489" t="s">
        <v>1781</v>
      </c>
      <c r="C489">
        <v>2</v>
      </c>
      <c r="D489">
        <v>8</v>
      </c>
      <c r="E489" t="s">
        <v>1627</v>
      </c>
      <c r="F489">
        <v>276</v>
      </c>
      <c r="G489">
        <v>1</v>
      </c>
      <c r="H489" t="s">
        <v>1786</v>
      </c>
      <c r="N489" t="s">
        <v>1600</v>
      </c>
      <c r="O489" t="s">
        <v>1726</v>
      </c>
      <c r="P489">
        <v>64</v>
      </c>
      <c r="Q489" t="str">
        <f t="shared" si="13"/>
        <v>cvm!$BC$501#</v>
      </c>
      <c r="U489" t="e" cm="1" vm="1">
        <f t="array" ref="U489">TRANSPOSE(_xlfn.UNIQUE(_xlfn._xlws.FILTER(cvm[CPU(核)],(cvm[地域]=S489)*(cvm[机型]=T489))))</f>
        <v>#VALUE!</v>
      </c>
      <c r="AZ489" t="str">
        <v>北京</v>
      </c>
      <c r="BA489" t="str">
        <v>内存型 M1</v>
      </c>
      <c r="BB489">
        <v>2</v>
      </c>
      <c r="BC489" cm="1">
        <f t="array" ref="BC489">TRANSPOSE(_xlfn._xlws.FILTER(cvm[内存(G)],(cvm[地域]=AZ489)*(cvm[机型]=BA489)*(cvm[CPU(核)]=BB489)))</f>
        <v>16</v>
      </c>
    </row>
    <row r="490" spans="1:56">
      <c r="A490" t="s">
        <v>73</v>
      </c>
      <c r="B490" t="s">
        <v>1781</v>
      </c>
      <c r="C490">
        <v>4</v>
      </c>
      <c r="D490">
        <v>8</v>
      </c>
      <c r="E490" t="s">
        <v>1629</v>
      </c>
      <c r="F490">
        <v>368</v>
      </c>
      <c r="G490">
        <v>1</v>
      </c>
      <c r="H490" t="s">
        <v>1788</v>
      </c>
      <c r="N490" t="s">
        <v>1600</v>
      </c>
      <c r="O490" t="s">
        <v>1726</v>
      </c>
      <c r="P490">
        <v>80</v>
      </c>
      <c r="Q490" t="str">
        <f t="shared" si="13"/>
        <v>cvm!$BC$502#</v>
      </c>
      <c r="U490" t="e" cm="1" vm="1">
        <f t="array" ref="U490">TRANSPOSE(_xlfn.UNIQUE(_xlfn._xlws.FILTER(cvm[CPU(核)],(cvm[地域]=S490)*(cvm[机型]=T490))))</f>
        <v>#VALUE!</v>
      </c>
      <c r="AZ490" t="str">
        <v>北京</v>
      </c>
      <c r="BA490" t="str">
        <v>内存型 M1</v>
      </c>
      <c r="BB490">
        <v>4</v>
      </c>
      <c r="BC490" cm="1">
        <f t="array" ref="BC490">TRANSPOSE(_xlfn._xlws.FILTER(cvm[内存(G)],(cvm[地域]=AZ490)*(cvm[机型]=BA490)*(cvm[CPU(核)]=BB490)))</f>
        <v>32</v>
      </c>
    </row>
    <row r="491" spans="1:56">
      <c r="A491" t="s">
        <v>73</v>
      </c>
      <c r="B491" t="s">
        <v>1781</v>
      </c>
      <c r="C491">
        <v>4</v>
      </c>
      <c r="D491">
        <v>16</v>
      </c>
      <c r="E491" t="s">
        <v>1631</v>
      </c>
      <c r="F491">
        <v>552</v>
      </c>
      <c r="G491">
        <v>1</v>
      </c>
      <c r="H491" t="s">
        <v>1789</v>
      </c>
      <c r="N491" t="s">
        <v>1600</v>
      </c>
      <c r="O491" t="s">
        <v>1726</v>
      </c>
      <c r="P491">
        <v>92</v>
      </c>
      <c r="Q491" t="str">
        <f t="shared" si="13"/>
        <v>cvm!$BC$503#</v>
      </c>
      <c r="U491" t="e" cm="1" vm="1">
        <f t="array" ref="U491">TRANSPOSE(_xlfn.UNIQUE(_xlfn._xlws.FILTER(cvm[CPU(核)],(cvm[地域]=S491)*(cvm[机型]=T491))))</f>
        <v>#VALUE!</v>
      </c>
      <c r="AZ491" t="str">
        <v>北京</v>
      </c>
      <c r="BA491" t="str">
        <v>内存型 M1</v>
      </c>
      <c r="BB491">
        <v>8</v>
      </c>
      <c r="BC491" cm="1">
        <f t="array" ref="BC491">TRANSPOSE(_xlfn._xlws.FILTER(cvm[内存(G)],(cvm[地域]=AZ491)*(cvm[机型]=BA491)*(cvm[CPU(核)]=BB491)))</f>
        <v>64</v>
      </c>
    </row>
    <row r="492" spans="1:56">
      <c r="A492" t="s">
        <v>73</v>
      </c>
      <c r="B492" t="s">
        <v>1781</v>
      </c>
      <c r="C492">
        <v>8</v>
      </c>
      <c r="D492">
        <v>16</v>
      </c>
      <c r="E492" t="s">
        <v>1634</v>
      </c>
      <c r="F492">
        <v>736</v>
      </c>
      <c r="G492">
        <v>1</v>
      </c>
      <c r="H492" t="s">
        <v>1790</v>
      </c>
      <c r="N492" t="s">
        <v>1603</v>
      </c>
      <c r="O492" t="s">
        <v>1726</v>
      </c>
      <c r="P492">
        <v>4</v>
      </c>
      <c r="Q492" t="str">
        <f t="shared" si="13"/>
        <v>cvm!$BC$504#</v>
      </c>
      <c r="U492" t="e" cm="1" vm="1">
        <f t="array" ref="U492">TRANSPOSE(_xlfn.UNIQUE(_xlfn._xlws.FILTER(cvm[CPU(核)],(cvm[地域]=S492)*(cvm[机型]=T492))))</f>
        <v>#VALUE!</v>
      </c>
      <c r="AZ492" t="str">
        <v>北京</v>
      </c>
      <c r="BA492" t="str">
        <v>内存型 M1</v>
      </c>
      <c r="BB492">
        <v>12</v>
      </c>
      <c r="BC492" cm="1">
        <f t="array" ref="BC492">TRANSPOSE(_xlfn._xlws.FILTER(cvm[内存(G)],(cvm[地域]=AZ492)*(cvm[机型]=BA492)*(cvm[CPU(核)]=BB492)))</f>
        <v>96</v>
      </c>
    </row>
    <row r="493" spans="1:56">
      <c r="A493" t="s">
        <v>73</v>
      </c>
      <c r="B493" t="s">
        <v>1781</v>
      </c>
      <c r="C493">
        <v>8</v>
      </c>
      <c r="D493">
        <v>32</v>
      </c>
      <c r="E493" t="s">
        <v>1636</v>
      </c>
      <c r="F493">
        <v>1104</v>
      </c>
      <c r="G493">
        <v>1</v>
      </c>
      <c r="H493" t="s">
        <v>1791</v>
      </c>
      <c r="N493" t="s">
        <v>1603</v>
      </c>
      <c r="O493" t="s">
        <v>1726</v>
      </c>
      <c r="P493">
        <v>8</v>
      </c>
      <c r="Q493" t="str">
        <f t="shared" si="13"/>
        <v>cvm!$BC$505#</v>
      </c>
      <c r="U493" t="e" cm="1" vm="1">
        <f t="array" ref="U493">TRANSPOSE(_xlfn.UNIQUE(_xlfn._xlws.FILTER(cvm[CPU(核)],(cvm[地域]=S493)*(cvm[机型]=T493))))</f>
        <v>#VALUE!</v>
      </c>
      <c r="AZ493" t="str">
        <v>北京</v>
      </c>
      <c r="BA493" t="str">
        <v>内存型 M1</v>
      </c>
      <c r="BB493">
        <v>16</v>
      </c>
      <c r="BC493" cm="1">
        <f t="array" ref="BC493">TRANSPOSE(_xlfn._xlws.FILTER(cvm[内存(G)],(cvm[地域]=AZ493)*(cvm[机型]=BA493)*(cvm[CPU(核)]=BB493)))</f>
        <v>128</v>
      </c>
    </row>
    <row r="494" spans="1:56">
      <c r="A494" t="s">
        <v>73</v>
      </c>
      <c r="B494" t="s">
        <v>1781</v>
      </c>
      <c r="C494">
        <v>16</v>
      </c>
      <c r="D494">
        <v>32</v>
      </c>
      <c r="E494" t="s">
        <v>1639</v>
      </c>
      <c r="F494">
        <v>1472</v>
      </c>
      <c r="G494">
        <v>1</v>
      </c>
      <c r="H494" t="s">
        <v>1792</v>
      </c>
      <c r="N494" t="s">
        <v>1603</v>
      </c>
      <c r="O494" t="s">
        <v>1726</v>
      </c>
      <c r="P494">
        <v>16</v>
      </c>
      <c r="Q494" t="str">
        <f t="shared" si="13"/>
        <v>cvm!$BC$506#</v>
      </c>
      <c r="U494" t="e" cm="1" vm="1">
        <f t="array" ref="U494">TRANSPOSE(_xlfn.UNIQUE(_xlfn._xlws.FILTER(cvm[CPU(核)],(cvm[地域]=S494)*(cvm[机型]=T494))))</f>
        <v>#VALUE!</v>
      </c>
      <c r="AZ494" t="str">
        <v>北京</v>
      </c>
      <c r="BA494" t="str">
        <v>内存型 M1</v>
      </c>
      <c r="BB494">
        <v>24</v>
      </c>
      <c r="BC494" cm="1">
        <f t="array" ref="BC494">TRANSPOSE(_xlfn._xlws.FILTER(cvm[内存(G)],(cvm[地域]=AZ494)*(cvm[机型]=BA494)*(cvm[CPU(核)]=BB494)))</f>
        <v>192</v>
      </c>
    </row>
    <row r="495" spans="1:56">
      <c r="A495" t="s">
        <v>73</v>
      </c>
      <c r="B495" t="s">
        <v>1781</v>
      </c>
      <c r="C495">
        <v>16</v>
      </c>
      <c r="D495">
        <v>64</v>
      </c>
      <c r="E495" t="s">
        <v>1641</v>
      </c>
      <c r="F495">
        <v>2208</v>
      </c>
      <c r="G495">
        <v>1</v>
      </c>
      <c r="H495" t="s">
        <v>1793</v>
      </c>
      <c r="N495" t="s">
        <v>1603</v>
      </c>
      <c r="O495" t="s">
        <v>1726</v>
      </c>
      <c r="P495">
        <v>32</v>
      </c>
      <c r="Q495" t="str">
        <f t="shared" si="13"/>
        <v>cvm!$BC$507#</v>
      </c>
      <c r="U495" t="e" cm="1" vm="1">
        <f t="array" ref="U495">TRANSPOSE(_xlfn.UNIQUE(_xlfn._xlws.FILTER(cvm[CPU(核)],(cvm[地域]=S495)*(cvm[机型]=T495))))</f>
        <v>#VALUE!</v>
      </c>
      <c r="AZ495" t="str">
        <v>北京</v>
      </c>
      <c r="BA495" t="str">
        <v>内存型 M1</v>
      </c>
      <c r="BB495">
        <v>32</v>
      </c>
      <c r="BC495" cm="1">
        <f t="array" ref="BC495">TRANSPOSE(_xlfn._xlws.FILTER(cvm[内存(G)],(cvm[地域]=AZ495)*(cvm[机型]=BA495)*(cvm[CPU(核)]=BB495)))</f>
        <v>256</v>
      </c>
    </row>
    <row r="496" spans="1:56">
      <c r="A496" t="s">
        <v>73</v>
      </c>
      <c r="B496" t="s">
        <v>1781</v>
      </c>
      <c r="C496">
        <v>24</v>
      </c>
      <c r="D496">
        <v>48</v>
      </c>
      <c r="E496" t="s">
        <v>1718</v>
      </c>
      <c r="F496">
        <v>2208</v>
      </c>
      <c r="G496">
        <v>1</v>
      </c>
      <c r="H496" t="s">
        <v>1794</v>
      </c>
      <c r="N496" t="s">
        <v>1603</v>
      </c>
      <c r="O496" t="s">
        <v>1726</v>
      </c>
      <c r="P496">
        <v>46</v>
      </c>
      <c r="Q496" t="str">
        <f t="shared" si="13"/>
        <v>cvm!$BC$508#</v>
      </c>
      <c r="U496" t="e" cm="1" vm="1">
        <f t="array" ref="U496">TRANSPOSE(_xlfn.UNIQUE(_xlfn._xlws.FILTER(cvm[CPU(核)],(cvm[地域]=S496)*(cvm[机型]=T496))))</f>
        <v>#VALUE!</v>
      </c>
      <c r="AZ496" t="str">
        <v>广州</v>
      </c>
      <c r="BA496" t="str">
        <v>计算型 C6</v>
      </c>
      <c r="BB496">
        <v>4</v>
      </c>
      <c r="BC496" cm="1">
        <f t="array" ref="BC496:BD496">TRANSPOSE(_xlfn._xlws.FILTER(cvm[内存(G)],(cvm[地域]=AZ496)*(cvm[机型]=BA496)*(cvm[CPU(核)]=BB496)))</f>
        <v>8</v>
      </c>
      <c r="BD496">
        <v>16</v>
      </c>
    </row>
    <row r="497" spans="1:56">
      <c r="A497" t="s">
        <v>73</v>
      </c>
      <c r="B497" t="s">
        <v>1781</v>
      </c>
      <c r="C497">
        <v>24</v>
      </c>
      <c r="D497">
        <v>96</v>
      </c>
      <c r="E497" t="s">
        <v>1720</v>
      </c>
      <c r="F497">
        <v>3312</v>
      </c>
      <c r="G497">
        <v>1</v>
      </c>
      <c r="H497" t="s">
        <v>1795</v>
      </c>
      <c r="N497" t="s">
        <v>1603</v>
      </c>
      <c r="O497" t="s">
        <v>1726</v>
      </c>
      <c r="P497">
        <v>64</v>
      </c>
      <c r="Q497" t="str">
        <f t="shared" si="13"/>
        <v>cvm!$BC$509#</v>
      </c>
      <c r="U497" t="e" cm="1" vm="1">
        <f t="array" ref="U497">TRANSPOSE(_xlfn.UNIQUE(_xlfn._xlws.FILTER(cvm[CPU(核)],(cvm[地域]=S497)*(cvm[机型]=T497))))</f>
        <v>#VALUE!</v>
      </c>
      <c r="AZ497" t="str">
        <v>广州</v>
      </c>
      <c r="BA497" t="str">
        <v>计算型 C6</v>
      </c>
      <c r="BB497">
        <v>8</v>
      </c>
      <c r="BC497" cm="1">
        <f t="array" ref="BC497:BD497">TRANSPOSE(_xlfn._xlws.FILTER(cvm[内存(G)],(cvm[地域]=AZ497)*(cvm[机型]=BA497)*(cvm[CPU(核)]=BB497)))</f>
        <v>16</v>
      </c>
      <c r="BD497">
        <v>32</v>
      </c>
    </row>
    <row r="498" spans="1:56">
      <c r="A498" t="s">
        <v>73</v>
      </c>
      <c r="B498" t="s">
        <v>1781</v>
      </c>
      <c r="C498">
        <v>24</v>
      </c>
      <c r="D498">
        <v>128</v>
      </c>
      <c r="E498" t="s">
        <v>2162</v>
      </c>
      <c r="F498">
        <v>4048</v>
      </c>
      <c r="G498">
        <v>1</v>
      </c>
      <c r="H498" t="s">
        <v>2163</v>
      </c>
      <c r="N498" t="s">
        <v>1603</v>
      </c>
      <c r="O498" t="s">
        <v>1726</v>
      </c>
      <c r="P498">
        <v>80</v>
      </c>
      <c r="Q498" t="str">
        <f t="shared" si="13"/>
        <v>cvm!$BC$510#</v>
      </c>
      <c r="U498" t="e" cm="1" vm="1">
        <f t="array" ref="U498">TRANSPOSE(_xlfn.UNIQUE(_xlfn._xlws.FILTER(cvm[CPU(核)],(cvm[地域]=S498)*(cvm[机型]=T498))))</f>
        <v>#VALUE!</v>
      </c>
      <c r="AZ498" t="str">
        <v>广州</v>
      </c>
      <c r="BA498" t="str">
        <v>计算型 C6</v>
      </c>
      <c r="BB498">
        <v>16</v>
      </c>
      <c r="BC498" cm="1">
        <f t="array" ref="BC498:BD498">TRANSPOSE(_xlfn._xlws.FILTER(cvm[内存(G)],(cvm[地域]=AZ498)*(cvm[机型]=BA498)*(cvm[CPU(核)]=BB498)))</f>
        <v>32</v>
      </c>
      <c r="BD498">
        <v>64</v>
      </c>
    </row>
    <row r="499" spans="1:56">
      <c r="A499" t="s">
        <v>73</v>
      </c>
      <c r="B499" t="s">
        <v>1781</v>
      </c>
      <c r="C499">
        <v>32</v>
      </c>
      <c r="D499">
        <v>64</v>
      </c>
      <c r="E499" t="s">
        <v>1644</v>
      </c>
      <c r="F499">
        <v>2944</v>
      </c>
      <c r="G499">
        <v>1</v>
      </c>
      <c r="H499" t="s">
        <v>1796</v>
      </c>
      <c r="N499" t="s">
        <v>1603</v>
      </c>
      <c r="O499" t="s">
        <v>1726</v>
      </c>
      <c r="P499">
        <v>92</v>
      </c>
      <c r="Q499" t="str">
        <f t="shared" si="13"/>
        <v>cvm!$BC$511#</v>
      </c>
      <c r="U499" t="e" cm="1" vm="1">
        <f t="array" ref="U499">TRANSPOSE(_xlfn.UNIQUE(_xlfn._xlws.FILTER(cvm[CPU(核)],(cvm[地域]=S499)*(cvm[机型]=T499))))</f>
        <v>#VALUE!</v>
      </c>
      <c r="AZ499" t="str">
        <v>广州</v>
      </c>
      <c r="BA499" t="str">
        <v>计算型 C6</v>
      </c>
      <c r="BB499">
        <v>32</v>
      </c>
      <c r="BC499" cm="1">
        <f t="array" ref="BC499">TRANSPOSE(_xlfn._xlws.FILTER(cvm[内存(G)],(cvm[地域]=AZ499)*(cvm[机型]=BA499)*(cvm[CPU(核)]=BB499)))</f>
        <v>128</v>
      </c>
    </row>
    <row r="500" spans="1:56">
      <c r="A500" t="s">
        <v>73</v>
      </c>
      <c r="B500" t="s">
        <v>1781</v>
      </c>
      <c r="C500">
        <v>32</v>
      </c>
      <c r="D500">
        <v>128</v>
      </c>
      <c r="E500" t="s">
        <v>1650</v>
      </c>
      <c r="F500">
        <v>4416</v>
      </c>
      <c r="G500">
        <v>1</v>
      </c>
      <c r="H500" t="s">
        <v>1798</v>
      </c>
      <c r="N500" t="s">
        <v>1600</v>
      </c>
      <c r="O500" t="s">
        <v>1729</v>
      </c>
      <c r="P500">
        <v>4</v>
      </c>
      <c r="Q500" t="str">
        <f t="shared" si="13"/>
        <v>cvm!$BC$512#</v>
      </c>
      <c r="U500" t="e" cm="1" vm="1">
        <f t="array" ref="U500">TRANSPOSE(_xlfn.UNIQUE(_xlfn._xlws.FILTER(cvm[CPU(核)],(cvm[地域]=S500)*(cvm[机型]=T500))))</f>
        <v>#VALUE!</v>
      </c>
      <c r="AZ500" t="str">
        <v>广州</v>
      </c>
      <c r="BA500" t="str">
        <v>计算型 C6</v>
      </c>
      <c r="BB500">
        <v>46</v>
      </c>
      <c r="BC500" cm="1">
        <f t="array" ref="BC500">TRANSPOSE(_xlfn._xlws.FILTER(cvm[内存(G)],(cvm[地域]=AZ500)*(cvm[机型]=BA500)*(cvm[CPU(核)]=BB500)))</f>
        <v>216</v>
      </c>
    </row>
    <row r="501" spans="1:56">
      <c r="A501" t="s">
        <v>73</v>
      </c>
      <c r="B501" t="s">
        <v>1781</v>
      </c>
      <c r="C501">
        <v>48</v>
      </c>
      <c r="D501">
        <v>96</v>
      </c>
      <c r="E501" t="s">
        <v>1655</v>
      </c>
      <c r="F501">
        <v>4416</v>
      </c>
      <c r="G501">
        <v>1</v>
      </c>
      <c r="H501" t="s">
        <v>1799</v>
      </c>
      <c r="N501" t="s">
        <v>1600</v>
      </c>
      <c r="O501" t="s">
        <v>1729</v>
      </c>
      <c r="P501">
        <v>8</v>
      </c>
      <c r="Q501" t="str">
        <f t="shared" si="13"/>
        <v>cvm!$BC$513#</v>
      </c>
      <c r="U501" t="e" cm="1" vm="1">
        <f t="array" ref="U501">TRANSPOSE(_xlfn.UNIQUE(_xlfn._xlws.FILTER(cvm[CPU(核)],(cvm[地域]=S501)*(cvm[机型]=T501))))</f>
        <v>#VALUE!</v>
      </c>
      <c r="AZ501" t="str">
        <v>广州</v>
      </c>
      <c r="BA501" t="str">
        <v>计算型 C6</v>
      </c>
      <c r="BB501">
        <v>64</v>
      </c>
      <c r="BC501" cm="1">
        <f t="array" ref="BC501">TRANSPOSE(_xlfn._xlws.FILTER(cvm[内存(G)],(cvm[地域]=AZ501)*(cvm[机型]=BA501)*(cvm[CPU(核)]=BB501)))</f>
        <v>256</v>
      </c>
    </row>
    <row r="502" spans="1:56">
      <c r="A502" t="s">
        <v>73</v>
      </c>
      <c r="B502" t="s">
        <v>1781</v>
      </c>
      <c r="C502">
        <v>48</v>
      </c>
      <c r="D502">
        <v>192</v>
      </c>
      <c r="E502" t="s">
        <v>1658</v>
      </c>
      <c r="F502">
        <v>6624</v>
      </c>
      <c r="G502">
        <v>1</v>
      </c>
      <c r="H502" t="s">
        <v>1800</v>
      </c>
      <c r="N502" t="s">
        <v>1600</v>
      </c>
      <c r="O502" t="s">
        <v>1729</v>
      </c>
      <c r="P502">
        <v>16</v>
      </c>
      <c r="Q502" t="str">
        <f t="shared" si="13"/>
        <v>cvm!$BC$514#</v>
      </c>
      <c r="U502" t="e" cm="1" vm="1">
        <f t="array" ref="U502">TRANSPOSE(_xlfn.UNIQUE(_xlfn._xlws.FILTER(cvm[CPU(核)],(cvm[地域]=S502)*(cvm[机型]=T502))))</f>
        <v>#VALUE!</v>
      </c>
      <c r="AZ502" t="str">
        <v>广州</v>
      </c>
      <c r="BA502" t="str">
        <v>计算型 C6</v>
      </c>
      <c r="BB502">
        <v>80</v>
      </c>
      <c r="BC502" cm="1">
        <f t="array" ref="BC502">TRANSPOSE(_xlfn._xlws.FILTER(cvm[内存(G)],(cvm[地域]=AZ502)*(cvm[机型]=BA502)*(cvm[CPU(核)]=BB502)))</f>
        <v>320</v>
      </c>
    </row>
    <row r="503" spans="1:56">
      <c r="A503" t="s">
        <v>73</v>
      </c>
      <c r="B503" t="s">
        <v>1781</v>
      </c>
      <c r="C503">
        <v>64</v>
      </c>
      <c r="D503">
        <v>256</v>
      </c>
      <c r="E503" t="s">
        <v>1664</v>
      </c>
      <c r="F503">
        <v>8832</v>
      </c>
      <c r="G503">
        <v>1</v>
      </c>
      <c r="H503" t="s">
        <v>1803</v>
      </c>
      <c r="N503" t="s">
        <v>1600</v>
      </c>
      <c r="O503" t="s">
        <v>1729</v>
      </c>
      <c r="P503">
        <v>32</v>
      </c>
      <c r="Q503" t="str">
        <f t="shared" si="13"/>
        <v>cvm!$BC$515#</v>
      </c>
      <c r="U503" t="e" cm="1" vm="1">
        <f t="array" ref="U503">TRANSPOSE(_xlfn.UNIQUE(_xlfn._xlws.FILTER(cvm[CPU(核)],(cvm[地域]=S503)*(cvm[机型]=T503))))</f>
        <v>#VALUE!</v>
      </c>
      <c r="AZ503" t="str">
        <v>广州</v>
      </c>
      <c r="BA503" t="str">
        <v>计算型 C6</v>
      </c>
      <c r="BB503">
        <v>92</v>
      </c>
      <c r="BC503" cm="1">
        <f t="array" ref="BC503">TRANSPOSE(_xlfn._xlws.FILTER(cvm[内存(G)],(cvm[地域]=AZ503)*(cvm[机型]=BA503)*(cvm[CPU(核)]=BB503)))</f>
        <v>432</v>
      </c>
    </row>
    <row r="504" spans="1:56">
      <c r="A504" t="s">
        <v>73</v>
      </c>
      <c r="B504" t="s">
        <v>1781</v>
      </c>
      <c r="C504">
        <v>72</v>
      </c>
      <c r="D504">
        <v>288</v>
      </c>
      <c r="E504" t="s">
        <v>1804</v>
      </c>
      <c r="F504">
        <v>9936</v>
      </c>
      <c r="G504">
        <v>1</v>
      </c>
      <c r="H504" t="s">
        <v>1805</v>
      </c>
      <c r="N504" t="s">
        <v>1600</v>
      </c>
      <c r="O504" t="s">
        <v>1729</v>
      </c>
      <c r="P504">
        <v>48</v>
      </c>
      <c r="Q504" t="str">
        <f t="shared" si="13"/>
        <v>cvm!$BC$516#</v>
      </c>
      <c r="U504" t="e" cm="1" vm="1">
        <f t="array" ref="U504">TRANSPOSE(_xlfn.UNIQUE(_xlfn._xlws.FILTER(cvm[CPU(核)],(cvm[地域]=S504)*(cvm[机型]=T504))))</f>
        <v>#VALUE!</v>
      </c>
      <c r="AZ504" t="str">
        <v>北京</v>
      </c>
      <c r="BA504" t="str">
        <v>计算型 C6</v>
      </c>
      <c r="BB504">
        <v>4</v>
      </c>
      <c r="BC504" cm="1">
        <f t="array" ref="BC504:BD504">TRANSPOSE(_xlfn._xlws.FILTER(cvm[内存(G)],(cvm[地域]=AZ504)*(cvm[机型]=BA504)*(cvm[CPU(核)]=BB504)))</f>
        <v>8</v>
      </c>
      <c r="BD504">
        <v>16</v>
      </c>
    </row>
    <row r="505" spans="1:56">
      <c r="A505" t="s">
        <v>73</v>
      </c>
      <c r="B505" t="s">
        <v>1781</v>
      </c>
      <c r="C505">
        <v>76</v>
      </c>
      <c r="D505">
        <v>320</v>
      </c>
      <c r="E505" t="s">
        <v>2150</v>
      </c>
      <c r="F505">
        <v>10856</v>
      </c>
      <c r="G505">
        <v>1</v>
      </c>
      <c r="H505" t="s">
        <v>2164</v>
      </c>
      <c r="N505" t="s">
        <v>1600</v>
      </c>
      <c r="O505" t="s">
        <v>1729</v>
      </c>
      <c r="P505">
        <v>52</v>
      </c>
      <c r="Q505" t="str">
        <f t="shared" si="13"/>
        <v>cvm!$BC$517#</v>
      </c>
      <c r="U505" t="e" cm="1" vm="1">
        <f t="array" ref="U505">TRANSPOSE(_xlfn.UNIQUE(_xlfn._xlws.FILTER(cvm[CPU(核)],(cvm[地域]=S505)*(cvm[机型]=T505))))</f>
        <v>#VALUE!</v>
      </c>
      <c r="AZ505" t="str">
        <v>北京</v>
      </c>
      <c r="BA505" t="str">
        <v>计算型 C6</v>
      </c>
      <c r="BB505">
        <v>8</v>
      </c>
      <c r="BC505" cm="1">
        <f t="array" ref="BC505:BD505">TRANSPOSE(_xlfn._xlws.FILTER(cvm[内存(G)],(cvm[地域]=AZ505)*(cvm[机型]=BA505)*(cvm[CPU(核)]=BB505)))</f>
        <v>16</v>
      </c>
      <c r="BD505">
        <v>32</v>
      </c>
    </row>
    <row r="506" spans="1:56">
      <c r="A506" t="s">
        <v>73</v>
      </c>
      <c r="B506" t="s">
        <v>1806</v>
      </c>
      <c r="C506">
        <v>1</v>
      </c>
      <c r="D506">
        <v>2</v>
      </c>
      <c r="E506" t="s">
        <v>1620</v>
      </c>
      <c r="F506">
        <v>88</v>
      </c>
      <c r="G506">
        <v>1</v>
      </c>
      <c r="H506" t="s">
        <v>1807</v>
      </c>
      <c r="N506" t="s">
        <v>1600</v>
      </c>
      <c r="O506" t="s">
        <v>1729</v>
      </c>
      <c r="P506">
        <v>64</v>
      </c>
      <c r="Q506" t="str">
        <f t="shared" si="13"/>
        <v>cvm!$BC$518#</v>
      </c>
      <c r="U506" t="e" cm="1" vm="1">
        <f t="array" ref="U506">TRANSPOSE(_xlfn.UNIQUE(_xlfn._xlws.FILTER(cvm[CPU(核)],(cvm[地域]=S506)*(cvm[机型]=T506))))</f>
        <v>#VALUE!</v>
      </c>
      <c r="AZ506" t="str">
        <v>北京</v>
      </c>
      <c r="BA506" t="str">
        <v>计算型 C6</v>
      </c>
      <c r="BB506">
        <v>16</v>
      </c>
      <c r="BC506" cm="1">
        <f t="array" ref="BC506:BD506">TRANSPOSE(_xlfn._xlws.FILTER(cvm[内存(G)],(cvm[地域]=AZ506)*(cvm[机型]=BA506)*(cvm[CPU(核)]=BB506)))</f>
        <v>32</v>
      </c>
      <c r="BD506">
        <v>64</v>
      </c>
    </row>
    <row r="507" spans="1:56">
      <c r="A507" t="s">
        <v>73</v>
      </c>
      <c r="B507" t="s">
        <v>1806</v>
      </c>
      <c r="C507">
        <v>2</v>
      </c>
      <c r="D507">
        <v>4</v>
      </c>
      <c r="E507" t="s">
        <v>1624</v>
      </c>
      <c r="F507">
        <v>184</v>
      </c>
      <c r="G507">
        <v>1</v>
      </c>
      <c r="H507" t="s">
        <v>1808</v>
      </c>
      <c r="N507" t="s">
        <v>1600</v>
      </c>
      <c r="O507" t="s">
        <v>1729</v>
      </c>
      <c r="P507">
        <v>104</v>
      </c>
      <c r="Q507" t="str">
        <f t="shared" si="13"/>
        <v>cvm!$BC$519#</v>
      </c>
      <c r="U507" t="e" cm="1" vm="1">
        <f t="array" ref="U507">TRANSPOSE(_xlfn.UNIQUE(_xlfn._xlws.FILTER(cvm[CPU(核)],(cvm[地域]=S507)*(cvm[机型]=T507))))</f>
        <v>#VALUE!</v>
      </c>
      <c r="AZ507" t="str">
        <v>北京</v>
      </c>
      <c r="BA507" t="str">
        <v>计算型 C6</v>
      </c>
      <c r="BB507">
        <v>32</v>
      </c>
      <c r="BC507" cm="1">
        <f t="array" ref="BC507">TRANSPOSE(_xlfn._xlws.FILTER(cvm[内存(G)],(cvm[地域]=AZ507)*(cvm[机型]=BA507)*(cvm[CPU(核)]=BB507)))</f>
        <v>128</v>
      </c>
    </row>
    <row r="508" spans="1:56">
      <c r="A508" t="s">
        <v>73</v>
      </c>
      <c r="B508" t="s">
        <v>1806</v>
      </c>
      <c r="C508">
        <v>4</v>
      </c>
      <c r="D508">
        <v>8</v>
      </c>
      <c r="E508" t="s">
        <v>1629</v>
      </c>
      <c r="F508">
        <v>368</v>
      </c>
      <c r="G508">
        <v>1</v>
      </c>
      <c r="H508" t="s">
        <v>1809</v>
      </c>
      <c r="N508" t="s">
        <v>73</v>
      </c>
      <c r="O508" t="s">
        <v>1729</v>
      </c>
      <c r="P508">
        <v>2</v>
      </c>
      <c r="Q508" t="str">
        <f t="shared" si="13"/>
        <v>cvm!$BC$520#</v>
      </c>
      <c r="U508" t="e" cm="1" vm="1">
        <f t="array" ref="U508">TRANSPOSE(_xlfn.UNIQUE(_xlfn._xlws.FILTER(cvm[CPU(核)],(cvm[地域]=S508)*(cvm[机型]=T508))))</f>
        <v>#VALUE!</v>
      </c>
      <c r="AZ508" t="str">
        <v>北京</v>
      </c>
      <c r="BA508" t="str">
        <v>计算型 C6</v>
      </c>
      <c r="BB508">
        <v>46</v>
      </c>
      <c r="BC508" cm="1">
        <f t="array" ref="BC508">TRANSPOSE(_xlfn._xlws.FILTER(cvm[内存(G)],(cvm[地域]=AZ508)*(cvm[机型]=BA508)*(cvm[CPU(核)]=BB508)))</f>
        <v>216</v>
      </c>
    </row>
    <row r="509" spans="1:56">
      <c r="A509" t="s">
        <v>73</v>
      </c>
      <c r="B509" t="s">
        <v>1806</v>
      </c>
      <c r="C509">
        <v>4</v>
      </c>
      <c r="D509">
        <v>16</v>
      </c>
      <c r="E509" t="s">
        <v>1631</v>
      </c>
      <c r="F509">
        <v>552</v>
      </c>
      <c r="G509">
        <v>1</v>
      </c>
      <c r="H509" t="s">
        <v>1810</v>
      </c>
      <c r="N509" t="s">
        <v>73</v>
      </c>
      <c r="O509" t="s">
        <v>1729</v>
      </c>
      <c r="P509">
        <v>4</v>
      </c>
      <c r="Q509" t="str">
        <f t="shared" si="13"/>
        <v>cvm!$BC$521#</v>
      </c>
      <c r="U509" t="e" cm="1" vm="1">
        <f t="array" ref="U509">TRANSPOSE(_xlfn.UNIQUE(_xlfn._xlws.FILTER(cvm[CPU(核)],(cvm[地域]=S509)*(cvm[机型]=T509))))</f>
        <v>#VALUE!</v>
      </c>
      <c r="AZ509" t="str">
        <v>北京</v>
      </c>
      <c r="BA509" t="str">
        <v>计算型 C6</v>
      </c>
      <c r="BB509">
        <v>64</v>
      </c>
      <c r="BC509" cm="1">
        <f t="array" ref="BC509">TRANSPOSE(_xlfn._xlws.FILTER(cvm[内存(G)],(cvm[地域]=AZ509)*(cvm[机型]=BA509)*(cvm[CPU(核)]=BB509)))</f>
        <v>256</v>
      </c>
    </row>
    <row r="510" spans="1:56">
      <c r="A510" t="s">
        <v>73</v>
      </c>
      <c r="B510" t="s">
        <v>1806</v>
      </c>
      <c r="C510">
        <v>8</v>
      </c>
      <c r="D510">
        <v>16</v>
      </c>
      <c r="E510" t="s">
        <v>1634</v>
      </c>
      <c r="F510">
        <v>736</v>
      </c>
      <c r="G510">
        <v>1</v>
      </c>
      <c r="H510" t="s">
        <v>1811</v>
      </c>
      <c r="N510" t="s">
        <v>73</v>
      </c>
      <c r="O510" t="s">
        <v>1729</v>
      </c>
      <c r="P510">
        <v>8</v>
      </c>
      <c r="Q510" t="str">
        <f t="shared" si="13"/>
        <v>cvm!$BC$522#</v>
      </c>
      <c r="U510" t="e" cm="1" vm="1">
        <f t="array" ref="U510">TRANSPOSE(_xlfn.UNIQUE(_xlfn._xlws.FILTER(cvm[CPU(核)],(cvm[地域]=S510)*(cvm[机型]=T510))))</f>
        <v>#VALUE!</v>
      </c>
      <c r="AZ510" t="str">
        <v>北京</v>
      </c>
      <c r="BA510" t="str">
        <v>计算型 C6</v>
      </c>
      <c r="BB510">
        <v>80</v>
      </c>
      <c r="BC510" cm="1">
        <f t="array" ref="BC510">TRANSPOSE(_xlfn._xlws.FILTER(cvm[内存(G)],(cvm[地域]=AZ510)*(cvm[机型]=BA510)*(cvm[CPU(核)]=BB510)))</f>
        <v>320</v>
      </c>
    </row>
    <row r="511" spans="1:56">
      <c r="A511" t="s">
        <v>73</v>
      </c>
      <c r="B511" t="s">
        <v>1806</v>
      </c>
      <c r="C511">
        <v>8</v>
      </c>
      <c r="D511">
        <v>32</v>
      </c>
      <c r="E511" t="s">
        <v>1636</v>
      </c>
      <c r="F511">
        <v>1104</v>
      </c>
      <c r="G511">
        <v>1</v>
      </c>
      <c r="H511" t="s">
        <v>1812</v>
      </c>
      <c r="N511" t="s">
        <v>73</v>
      </c>
      <c r="O511" t="s">
        <v>1729</v>
      </c>
      <c r="P511">
        <v>16</v>
      </c>
      <c r="Q511" t="str">
        <f t="shared" si="13"/>
        <v>cvm!$BC$523#</v>
      </c>
      <c r="U511" t="e" cm="1" vm="1">
        <f t="array" ref="U511">TRANSPOSE(_xlfn.UNIQUE(_xlfn._xlws.FILTER(cvm[CPU(核)],(cvm[地域]=S511)*(cvm[机型]=T511))))</f>
        <v>#VALUE!</v>
      </c>
      <c r="AZ511" t="str">
        <v>北京</v>
      </c>
      <c r="BA511" t="str">
        <v>计算型 C6</v>
      </c>
      <c r="BB511">
        <v>92</v>
      </c>
      <c r="BC511" cm="1">
        <f t="array" ref="BC511">TRANSPOSE(_xlfn._xlws.FILTER(cvm[内存(G)],(cvm[地域]=AZ511)*(cvm[机型]=BA511)*(cvm[CPU(核)]=BB511)))</f>
        <v>432</v>
      </c>
    </row>
    <row r="512" spans="1:56">
      <c r="A512" t="s">
        <v>73</v>
      </c>
      <c r="B512" t="s">
        <v>1806</v>
      </c>
      <c r="C512">
        <v>12</v>
      </c>
      <c r="D512">
        <v>24</v>
      </c>
      <c r="E512" t="s">
        <v>1814</v>
      </c>
      <c r="F512">
        <v>1104</v>
      </c>
      <c r="G512">
        <v>1</v>
      </c>
      <c r="H512" t="s">
        <v>1815</v>
      </c>
      <c r="N512" t="s">
        <v>73</v>
      </c>
      <c r="O512" t="s">
        <v>1729</v>
      </c>
      <c r="P512">
        <v>32</v>
      </c>
      <c r="Q512" t="str">
        <f t="shared" si="13"/>
        <v>cvm!$BC$524#</v>
      </c>
      <c r="U512" t="e" cm="1" vm="1">
        <f t="array" ref="U512">TRANSPOSE(_xlfn.UNIQUE(_xlfn._xlws.FILTER(cvm[CPU(核)],(cvm[地域]=S512)*(cvm[机型]=T512))))</f>
        <v>#VALUE!</v>
      </c>
      <c r="AZ512" t="str">
        <v>广州</v>
      </c>
      <c r="BA512" t="str">
        <v>计算型 C5</v>
      </c>
      <c r="BB512">
        <v>4</v>
      </c>
      <c r="BC512" cm="1">
        <f t="array" ref="BC512:BD512">TRANSPOSE(_xlfn._xlws.FILTER(cvm[内存(G)],(cvm[地域]=AZ512)*(cvm[机型]=BA512)*(cvm[CPU(核)]=BB512)))</f>
        <v>8</v>
      </c>
      <c r="BD512">
        <v>16</v>
      </c>
    </row>
    <row r="513" spans="1:57">
      <c r="A513" t="s">
        <v>73</v>
      </c>
      <c r="B513" t="s">
        <v>1806</v>
      </c>
      <c r="C513">
        <v>16</v>
      </c>
      <c r="D513">
        <v>32</v>
      </c>
      <c r="E513" t="s">
        <v>1639</v>
      </c>
      <c r="F513">
        <v>1472</v>
      </c>
      <c r="G513">
        <v>1</v>
      </c>
      <c r="H513" t="s">
        <v>1816</v>
      </c>
      <c r="N513" t="s">
        <v>73</v>
      </c>
      <c r="O513" t="s">
        <v>1729</v>
      </c>
      <c r="P513">
        <v>48</v>
      </c>
      <c r="Q513" t="str">
        <f t="shared" si="13"/>
        <v>cvm!$BC$525#</v>
      </c>
      <c r="U513" t="e" cm="1" vm="1">
        <f t="array" ref="U513">TRANSPOSE(_xlfn.UNIQUE(_xlfn._xlws.FILTER(cvm[CPU(核)],(cvm[地域]=S513)*(cvm[机型]=T513))))</f>
        <v>#VALUE!</v>
      </c>
      <c r="AZ513" t="str">
        <v>广州</v>
      </c>
      <c r="BA513" t="str">
        <v>计算型 C5</v>
      </c>
      <c r="BB513">
        <v>8</v>
      </c>
      <c r="BC513" cm="1">
        <f t="array" ref="BC513:BD513">TRANSPOSE(_xlfn._xlws.FILTER(cvm[内存(G)],(cvm[地域]=AZ513)*(cvm[机型]=BA513)*(cvm[CPU(核)]=BB513)))</f>
        <v>16</v>
      </c>
      <c r="BD513">
        <v>32</v>
      </c>
    </row>
    <row r="514" spans="1:57">
      <c r="A514" t="s">
        <v>73</v>
      </c>
      <c r="B514" t="s">
        <v>1806</v>
      </c>
      <c r="C514">
        <v>16</v>
      </c>
      <c r="D514">
        <v>64</v>
      </c>
      <c r="E514" t="s">
        <v>1641</v>
      </c>
      <c r="F514">
        <v>2208</v>
      </c>
      <c r="G514">
        <v>1</v>
      </c>
      <c r="H514" t="s">
        <v>1817</v>
      </c>
      <c r="N514" t="s">
        <v>73</v>
      </c>
      <c r="O514" t="s">
        <v>1729</v>
      </c>
      <c r="P514">
        <v>52</v>
      </c>
      <c r="Q514" t="str">
        <f t="shared" si="13"/>
        <v>cvm!$BC$526#</v>
      </c>
      <c r="U514" t="e" cm="1" vm="1">
        <f t="array" ref="U514">TRANSPOSE(_xlfn.UNIQUE(_xlfn._xlws.FILTER(cvm[CPU(核)],(cvm[地域]=S514)*(cvm[机型]=T514))))</f>
        <v>#VALUE!</v>
      </c>
      <c r="AZ514" t="str">
        <v>广州</v>
      </c>
      <c r="BA514" t="str">
        <v>计算型 C5</v>
      </c>
      <c r="BB514">
        <v>16</v>
      </c>
      <c r="BC514" cm="1">
        <f t="array" ref="BC514:BD514">TRANSPOSE(_xlfn._xlws.FILTER(cvm[内存(G)],(cvm[地域]=AZ514)*(cvm[机型]=BA514)*(cvm[CPU(核)]=BB514)))</f>
        <v>32</v>
      </c>
      <c r="BD514">
        <v>64</v>
      </c>
    </row>
    <row r="515" spans="1:57">
      <c r="A515" t="s">
        <v>73</v>
      </c>
      <c r="B515" t="s">
        <v>1806</v>
      </c>
      <c r="C515">
        <v>24</v>
      </c>
      <c r="D515">
        <v>48</v>
      </c>
      <c r="E515" t="s">
        <v>1718</v>
      </c>
      <c r="F515">
        <v>2208</v>
      </c>
      <c r="G515">
        <v>1</v>
      </c>
      <c r="H515" t="s">
        <v>1818</v>
      </c>
      <c r="N515" t="s">
        <v>73</v>
      </c>
      <c r="O515" t="s">
        <v>1729</v>
      </c>
      <c r="P515">
        <v>64</v>
      </c>
      <c r="Q515" t="str">
        <f t="shared" si="13"/>
        <v>cvm!$BC$527#</v>
      </c>
      <c r="U515" t="e" cm="1" vm="1">
        <f t="array" ref="U515">TRANSPOSE(_xlfn.UNIQUE(_xlfn._xlws.FILTER(cvm[CPU(核)],(cvm[地域]=S515)*(cvm[机型]=T515))))</f>
        <v>#VALUE!</v>
      </c>
      <c r="AZ515" t="str">
        <v>广州</v>
      </c>
      <c r="BA515" t="str">
        <v>计算型 C5</v>
      </c>
      <c r="BB515">
        <v>32</v>
      </c>
      <c r="BC515" cm="1">
        <f t="array" ref="BC515:BD515">TRANSPOSE(_xlfn._xlws.FILTER(cvm[内存(G)],(cvm[地域]=AZ515)*(cvm[机型]=BA515)*(cvm[CPU(核)]=BB515)))</f>
        <v>64</v>
      </c>
      <c r="BD515">
        <v>128</v>
      </c>
    </row>
    <row r="516" spans="1:57">
      <c r="A516" t="s">
        <v>73</v>
      </c>
      <c r="B516" t="s">
        <v>1806</v>
      </c>
      <c r="C516">
        <v>24</v>
      </c>
      <c r="D516">
        <v>96</v>
      </c>
      <c r="E516" t="s">
        <v>1720</v>
      </c>
      <c r="F516">
        <v>3312</v>
      </c>
      <c r="G516">
        <v>1</v>
      </c>
      <c r="H516" t="s">
        <v>1819</v>
      </c>
      <c r="N516" t="s">
        <v>73</v>
      </c>
      <c r="O516" t="s">
        <v>1729</v>
      </c>
      <c r="P516">
        <v>104</v>
      </c>
      <c r="Q516" t="str">
        <f t="shared" si="13"/>
        <v>cvm!$BC$528#</v>
      </c>
      <c r="U516" t="e" cm="1" vm="1">
        <f t="array" ref="U516">TRANSPOSE(_xlfn.UNIQUE(_xlfn._xlws.FILTER(cvm[CPU(核)],(cvm[地域]=S516)*(cvm[机型]=T516))))</f>
        <v>#VALUE!</v>
      </c>
      <c r="AZ516" t="str">
        <v>广州</v>
      </c>
      <c r="BA516" t="str">
        <v>计算型 C5</v>
      </c>
      <c r="BB516">
        <v>48</v>
      </c>
      <c r="BC516" cm="1">
        <f t="array" ref="BC516:BD516">TRANSPOSE(_xlfn._xlws.FILTER(cvm[内存(G)],(cvm[地域]=AZ516)*(cvm[机型]=BA516)*(cvm[CPU(核)]=BB516)))</f>
        <v>96</v>
      </c>
      <c r="BD516">
        <v>192</v>
      </c>
    </row>
    <row r="517" spans="1:57">
      <c r="A517" t="s">
        <v>73</v>
      </c>
      <c r="B517" t="s">
        <v>1806</v>
      </c>
      <c r="C517">
        <v>32</v>
      </c>
      <c r="D517">
        <v>64</v>
      </c>
      <c r="E517" t="s">
        <v>1644</v>
      </c>
      <c r="F517">
        <v>2944</v>
      </c>
      <c r="G517">
        <v>1</v>
      </c>
      <c r="H517" t="s">
        <v>1820</v>
      </c>
      <c r="N517" t="s">
        <v>1638</v>
      </c>
      <c r="O517" t="s">
        <v>1729</v>
      </c>
      <c r="P517">
        <v>2</v>
      </c>
      <c r="Q517" t="str">
        <f t="shared" si="13"/>
        <v>cvm!$BC$529#</v>
      </c>
      <c r="U517" t="e" cm="1" vm="1">
        <f t="array" ref="U517">TRANSPOSE(_xlfn.UNIQUE(_xlfn._xlws.FILTER(cvm[CPU(核)],(cvm[地域]=S517)*(cvm[机型]=T517))))</f>
        <v>#VALUE!</v>
      </c>
      <c r="AZ517" t="str">
        <v>广州</v>
      </c>
      <c r="BA517" t="str">
        <v>计算型 C5</v>
      </c>
      <c r="BB517">
        <v>52</v>
      </c>
      <c r="BC517" cm="1">
        <f t="array" ref="BC517">TRANSPOSE(_xlfn._xlws.FILTER(cvm[内存(G)],(cvm[地域]=AZ517)*(cvm[机型]=BA517)*(cvm[CPU(核)]=BB517)))</f>
        <v>184</v>
      </c>
    </row>
    <row r="518" spans="1:57">
      <c r="A518" t="s">
        <v>73</v>
      </c>
      <c r="B518" t="s">
        <v>1806</v>
      </c>
      <c r="C518">
        <v>32</v>
      </c>
      <c r="D518">
        <v>128</v>
      </c>
      <c r="E518" t="s">
        <v>1650</v>
      </c>
      <c r="F518">
        <v>4416</v>
      </c>
      <c r="G518">
        <v>1</v>
      </c>
      <c r="H518" t="s">
        <v>1821</v>
      </c>
      <c r="N518" t="s">
        <v>1638</v>
      </c>
      <c r="O518" t="s">
        <v>1729</v>
      </c>
      <c r="P518">
        <v>4</v>
      </c>
      <c r="Q518" t="str">
        <f t="shared" ref="Q518:Q581" si="14">"cvm!"&amp;ADDRESS(ROW(BC530),COLUMN(BC530))&amp;"#"</f>
        <v>cvm!$BC$530#</v>
      </c>
      <c r="U518" t="e" cm="1" vm="1">
        <f t="array" ref="U518">TRANSPOSE(_xlfn.UNIQUE(_xlfn._xlws.FILTER(cvm[CPU(核)],(cvm[地域]=S518)*(cvm[机型]=T518))))</f>
        <v>#VALUE!</v>
      </c>
      <c r="AZ518" t="str">
        <v>广州</v>
      </c>
      <c r="BA518" t="str">
        <v>计算型 C5</v>
      </c>
      <c r="BB518">
        <v>64</v>
      </c>
      <c r="BC518" cm="1">
        <f t="array" ref="BC518:BD518">TRANSPOSE(_xlfn._xlws.FILTER(cvm[内存(G)],(cvm[地域]=AZ518)*(cvm[机型]=BA518)*(cvm[CPU(核)]=BB518)))</f>
        <v>128</v>
      </c>
      <c r="BD518">
        <v>256</v>
      </c>
    </row>
    <row r="519" spans="1:57">
      <c r="A519" t="s">
        <v>73</v>
      </c>
      <c r="B519" t="s">
        <v>1806</v>
      </c>
      <c r="C519">
        <v>48</v>
      </c>
      <c r="D519">
        <v>96</v>
      </c>
      <c r="E519" t="s">
        <v>1655</v>
      </c>
      <c r="F519">
        <v>4416</v>
      </c>
      <c r="G519">
        <v>1</v>
      </c>
      <c r="H519" t="s">
        <v>1822</v>
      </c>
      <c r="N519" t="s">
        <v>1638</v>
      </c>
      <c r="O519" t="s">
        <v>1729</v>
      </c>
      <c r="P519">
        <v>8</v>
      </c>
      <c r="Q519" t="str">
        <f t="shared" si="14"/>
        <v>cvm!$BC$531#</v>
      </c>
      <c r="U519" t="e" cm="1" vm="1">
        <f t="array" ref="U519">TRANSPOSE(_xlfn.UNIQUE(_xlfn._xlws.FILTER(cvm[CPU(核)],(cvm[地域]=S519)*(cvm[机型]=T519))))</f>
        <v>#VALUE!</v>
      </c>
      <c r="AZ519" t="str">
        <v>广州</v>
      </c>
      <c r="BA519" t="str">
        <v>计算型 C5</v>
      </c>
      <c r="BB519">
        <v>104</v>
      </c>
      <c r="BC519" cm="1">
        <f t="array" ref="BC519">TRANSPOSE(_xlfn._xlws.FILTER(cvm[内存(G)],(cvm[地域]=AZ519)*(cvm[机型]=BA519)*(cvm[CPU(核)]=BB519)))</f>
        <v>368</v>
      </c>
    </row>
    <row r="520" spans="1:57">
      <c r="A520" t="s">
        <v>73</v>
      </c>
      <c r="B520" t="s">
        <v>1806</v>
      </c>
      <c r="C520">
        <v>48</v>
      </c>
      <c r="D520">
        <v>192</v>
      </c>
      <c r="E520" t="s">
        <v>1658</v>
      </c>
      <c r="F520">
        <v>6624</v>
      </c>
      <c r="G520">
        <v>1</v>
      </c>
      <c r="H520" t="s">
        <v>1824</v>
      </c>
      <c r="N520" t="s">
        <v>1638</v>
      </c>
      <c r="O520" t="s">
        <v>1729</v>
      </c>
      <c r="P520">
        <v>16</v>
      </c>
      <c r="Q520" t="str">
        <f t="shared" si="14"/>
        <v>cvm!$BC$532#</v>
      </c>
      <c r="U520" t="e" cm="1" vm="1">
        <f t="array" ref="U520">TRANSPOSE(_xlfn.UNIQUE(_xlfn._xlws.FILTER(cvm[CPU(核)],(cvm[地域]=S520)*(cvm[机型]=T520))))</f>
        <v>#VALUE!</v>
      </c>
      <c r="AZ520" t="str">
        <v>上海</v>
      </c>
      <c r="BA520" t="str">
        <v>计算型 C5</v>
      </c>
      <c r="BB520">
        <v>2</v>
      </c>
      <c r="BC520" cm="1">
        <f t="array" ref="BC520">TRANSPOSE(_xlfn._xlws.FILTER(cvm[内存(G)],(cvm[地域]=AZ520)*(cvm[机型]=BA520)*(cvm[CPU(核)]=BB520)))</f>
        <v>4</v>
      </c>
    </row>
    <row r="521" spans="1:57">
      <c r="A521" t="s">
        <v>73</v>
      </c>
      <c r="B521" t="s">
        <v>1806</v>
      </c>
      <c r="C521">
        <v>64</v>
      </c>
      <c r="D521">
        <v>128</v>
      </c>
      <c r="E521" t="s">
        <v>1692</v>
      </c>
      <c r="F521">
        <v>5888</v>
      </c>
      <c r="G521">
        <v>1</v>
      </c>
      <c r="H521" t="s">
        <v>1825</v>
      </c>
      <c r="N521" t="s">
        <v>1638</v>
      </c>
      <c r="O521" t="s">
        <v>1729</v>
      </c>
      <c r="P521">
        <v>32</v>
      </c>
      <c r="Q521" t="str">
        <f t="shared" si="14"/>
        <v>cvm!$BC$533#</v>
      </c>
      <c r="U521" t="e" cm="1" vm="1">
        <f t="array" ref="U521">TRANSPOSE(_xlfn.UNIQUE(_xlfn._xlws.FILTER(cvm[CPU(核)],(cvm[地域]=S521)*(cvm[机型]=T521))))</f>
        <v>#VALUE!</v>
      </c>
      <c r="AZ521" t="str">
        <v>上海</v>
      </c>
      <c r="BA521" t="str">
        <v>计算型 C5</v>
      </c>
      <c r="BB521">
        <v>4</v>
      </c>
      <c r="BC521" cm="1">
        <f t="array" ref="BC521:BD521">TRANSPOSE(_xlfn._xlws.FILTER(cvm[内存(G)],(cvm[地域]=AZ521)*(cvm[机型]=BA521)*(cvm[CPU(核)]=BB521)))</f>
        <v>8</v>
      </c>
      <c r="BD521">
        <v>16</v>
      </c>
    </row>
    <row r="522" spans="1:57">
      <c r="A522" t="s">
        <v>73</v>
      </c>
      <c r="B522" t="s">
        <v>1806</v>
      </c>
      <c r="C522">
        <v>64</v>
      </c>
      <c r="D522">
        <v>256</v>
      </c>
      <c r="E522" t="s">
        <v>1664</v>
      </c>
      <c r="F522">
        <v>8832</v>
      </c>
      <c r="G522">
        <v>1</v>
      </c>
      <c r="H522" t="s">
        <v>1826</v>
      </c>
      <c r="N522" t="s">
        <v>1638</v>
      </c>
      <c r="O522" t="s">
        <v>1729</v>
      </c>
      <c r="P522">
        <v>48</v>
      </c>
      <c r="Q522" t="str">
        <f t="shared" si="14"/>
        <v>cvm!$BC$534#</v>
      </c>
      <c r="U522" t="e" cm="1" vm="1">
        <f t="array" ref="U522">TRANSPOSE(_xlfn.UNIQUE(_xlfn._xlws.FILTER(cvm[CPU(核)],(cvm[地域]=S522)*(cvm[机型]=T522))))</f>
        <v>#VALUE!</v>
      </c>
      <c r="AZ522" t="str">
        <v>上海</v>
      </c>
      <c r="BA522" t="str">
        <v>计算型 C5</v>
      </c>
      <c r="BB522">
        <v>8</v>
      </c>
      <c r="BC522" cm="1">
        <f t="array" ref="BC522:BD522">TRANSPOSE(_xlfn._xlws.FILTER(cvm[内存(G)],(cvm[地域]=AZ522)*(cvm[机型]=BA522)*(cvm[CPU(核)]=BB522)))</f>
        <v>16</v>
      </c>
      <c r="BD522">
        <v>32</v>
      </c>
    </row>
    <row r="523" spans="1:57">
      <c r="A523" t="s">
        <v>73</v>
      </c>
      <c r="B523" t="s">
        <v>1806</v>
      </c>
      <c r="C523">
        <v>72</v>
      </c>
      <c r="D523">
        <v>288</v>
      </c>
      <c r="E523" t="s">
        <v>1804</v>
      </c>
      <c r="F523">
        <v>9936</v>
      </c>
      <c r="G523">
        <v>1</v>
      </c>
      <c r="H523" t="s">
        <v>1827</v>
      </c>
      <c r="N523" t="s">
        <v>1638</v>
      </c>
      <c r="O523" t="s">
        <v>1729</v>
      </c>
      <c r="P523">
        <v>64</v>
      </c>
      <c r="Q523" t="str">
        <f t="shared" si="14"/>
        <v>cvm!$BC$535#</v>
      </c>
      <c r="U523" t="e" cm="1" vm="1">
        <f t="array" ref="U523">TRANSPOSE(_xlfn.UNIQUE(_xlfn._xlws.FILTER(cvm[CPU(核)],(cvm[地域]=S523)*(cvm[机型]=T523))))</f>
        <v>#VALUE!</v>
      </c>
      <c r="AZ523" t="str">
        <v>上海</v>
      </c>
      <c r="BA523" t="str">
        <v>计算型 C5</v>
      </c>
      <c r="BB523">
        <v>16</v>
      </c>
      <c r="BC523" cm="1">
        <f t="array" ref="BC523:BD523">TRANSPOSE(_xlfn._xlws.FILTER(cvm[内存(G)],(cvm[地域]=AZ523)*(cvm[机型]=BA523)*(cvm[CPU(核)]=BB523)))</f>
        <v>32</v>
      </c>
      <c r="BD523">
        <v>64</v>
      </c>
    </row>
    <row r="524" spans="1:57">
      <c r="A524" t="s">
        <v>73</v>
      </c>
      <c r="B524" t="s">
        <v>1806</v>
      </c>
      <c r="C524">
        <v>76</v>
      </c>
      <c r="D524">
        <v>320</v>
      </c>
      <c r="E524" t="s">
        <v>2150</v>
      </c>
      <c r="F524">
        <v>10856</v>
      </c>
      <c r="G524">
        <v>1</v>
      </c>
      <c r="H524" t="s">
        <v>2165</v>
      </c>
      <c r="N524" t="s">
        <v>1638</v>
      </c>
      <c r="O524" t="s">
        <v>1729</v>
      </c>
      <c r="P524">
        <v>104</v>
      </c>
      <c r="Q524" t="str">
        <f t="shared" si="14"/>
        <v>cvm!$BC$536#</v>
      </c>
      <c r="U524" t="e" cm="1" vm="1">
        <f t="array" ref="U524">TRANSPOSE(_xlfn.UNIQUE(_xlfn._xlws.FILTER(cvm[CPU(核)],(cvm[地域]=S524)*(cvm[机型]=T524))))</f>
        <v>#VALUE!</v>
      </c>
      <c r="AZ524" t="str">
        <v>上海</v>
      </c>
      <c r="BA524" t="str">
        <v>计算型 C5</v>
      </c>
      <c r="BB524">
        <v>32</v>
      </c>
      <c r="BC524" cm="1">
        <f t="array" ref="BC524:BE524">TRANSPOSE(_xlfn._xlws.FILTER(cvm[内存(G)],(cvm[地域]=AZ524)*(cvm[机型]=BA524)*(cvm[CPU(核)]=BB524)))</f>
        <v>64</v>
      </c>
      <c r="BD524">
        <v>128</v>
      </c>
      <c r="BE524">
        <v>256</v>
      </c>
    </row>
    <row r="525" spans="1:57">
      <c r="A525" t="s">
        <v>73</v>
      </c>
      <c r="B525" t="s">
        <v>1828</v>
      </c>
      <c r="C525">
        <v>1</v>
      </c>
      <c r="D525">
        <v>1</v>
      </c>
      <c r="E525" t="s">
        <v>1617</v>
      </c>
      <c r="F525">
        <v>57</v>
      </c>
      <c r="G525">
        <v>1</v>
      </c>
      <c r="H525" t="s">
        <v>1829</v>
      </c>
      <c r="N525" t="s">
        <v>1603</v>
      </c>
      <c r="O525" t="s">
        <v>1729</v>
      </c>
      <c r="P525">
        <v>4</v>
      </c>
      <c r="Q525" t="str">
        <f t="shared" si="14"/>
        <v>cvm!$BC$537#</v>
      </c>
      <c r="U525" t="e" cm="1" vm="1">
        <f t="array" ref="U525">TRANSPOSE(_xlfn.UNIQUE(_xlfn._xlws.FILTER(cvm[CPU(核)],(cvm[地域]=S525)*(cvm[机型]=T525))))</f>
        <v>#VALUE!</v>
      </c>
      <c r="AZ525" t="str">
        <v>上海</v>
      </c>
      <c r="BA525" t="str">
        <v>计算型 C5</v>
      </c>
      <c r="BB525">
        <v>48</v>
      </c>
      <c r="BC525" cm="1">
        <f t="array" ref="BC525:BD525">TRANSPOSE(_xlfn._xlws.FILTER(cvm[内存(G)],(cvm[地域]=AZ525)*(cvm[机型]=BA525)*(cvm[CPU(核)]=BB525)))</f>
        <v>96</v>
      </c>
      <c r="BD525">
        <v>192</v>
      </c>
    </row>
    <row r="526" spans="1:57">
      <c r="A526" t="s">
        <v>73</v>
      </c>
      <c r="B526" t="s">
        <v>1828</v>
      </c>
      <c r="C526">
        <v>1</v>
      </c>
      <c r="D526">
        <v>2</v>
      </c>
      <c r="E526" t="s">
        <v>1620</v>
      </c>
      <c r="F526">
        <v>83.6</v>
      </c>
      <c r="G526">
        <v>1</v>
      </c>
      <c r="H526" t="s">
        <v>1830</v>
      </c>
      <c r="N526" t="s">
        <v>1603</v>
      </c>
      <c r="O526" t="s">
        <v>1729</v>
      </c>
      <c r="P526">
        <v>8</v>
      </c>
      <c r="Q526" t="str">
        <f t="shared" si="14"/>
        <v>cvm!$BC$538#</v>
      </c>
      <c r="U526" t="e" cm="1" vm="1">
        <f t="array" ref="U526">TRANSPOSE(_xlfn.UNIQUE(_xlfn._xlws.FILTER(cvm[CPU(核)],(cvm[地域]=S526)*(cvm[机型]=T526))))</f>
        <v>#VALUE!</v>
      </c>
      <c r="AZ526" t="str">
        <v>上海</v>
      </c>
      <c r="BA526" t="str">
        <v>计算型 C5</v>
      </c>
      <c r="BB526">
        <v>52</v>
      </c>
      <c r="BC526" cm="1">
        <f t="array" ref="BC526">TRANSPOSE(_xlfn._xlws.FILTER(cvm[内存(G)],(cvm[地域]=AZ526)*(cvm[机型]=BA526)*(cvm[CPU(核)]=BB526)))</f>
        <v>184</v>
      </c>
    </row>
    <row r="527" spans="1:57">
      <c r="A527" t="s">
        <v>73</v>
      </c>
      <c r="B527" t="s">
        <v>1828</v>
      </c>
      <c r="C527">
        <v>1</v>
      </c>
      <c r="D527">
        <v>4</v>
      </c>
      <c r="E527" t="s">
        <v>1622</v>
      </c>
      <c r="F527">
        <v>136.5</v>
      </c>
      <c r="G527">
        <v>1</v>
      </c>
      <c r="H527" t="s">
        <v>1832</v>
      </c>
      <c r="N527" t="s">
        <v>1603</v>
      </c>
      <c r="O527" t="s">
        <v>1729</v>
      </c>
      <c r="P527">
        <v>16</v>
      </c>
      <c r="Q527" t="str">
        <f t="shared" si="14"/>
        <v>cvm!$BC$539#</v>
      </c>
      <c r="U527" t="e" cm="1" vm="1">
        <f t="array" ref="U527">TRANSPOSE(_xlfn.UNIQUE(_xlfn._xlws.FILTER(cvm[CPU(核)],(cvm[地域]=S527)*(cvm[机型]=T527))))</f>
        <v>#VALUE!</v>
      </c>
      <c r="AZ527" t="str">
        <v>上海</v>
      </c>
      <c r="BA527" t="str">
        <v>计算型 C5</v>
      </c>
      <c r="BB527">
        <v>64</v>
      </c>
      <c r="BC527" cm="1">
        <f t="array" ref="BC527:BD527">TRANSPOSE(_xlfn._xlws.FILTER(cvm[内存(G)],(cvm[地域]=AZ527)*(cvm[机型]=BA527)*(cvm[CPU(核)]=BB527)))</f>
        <v>128</v>
      </c>
      <c r="BD527">
        <v>256</v>
      </c>
    </row>
    <row r="528" spans="1:57">
      <c r="A528" t="s">
        <v>73</v>
      </c>
      <c r="B528" t="s">
        <v>1828</v>
      </c>
      <c r="C528">
        <v>2</v>
      </c>
      <c r="D528">
        <v>4</v>
      </c>
      <c r="E528" t="s">
        <v>1624</v>
      </c>
      <c r="F528">
        <v>180</v>
      </c>
      <c r="G528">
        <v>1</v>
      </c>
      <c r="H528" t="s">
        <v>1833</v>
      </c>
      <c r="N528" t="s">
        <v>1603</v>
      </c>
      <c r="O528" t="s">
        <v>1729</v>
      </c>
      <c r="P528">
        <v>32</v>
      </c>
      <c r="Q528" t="str">
        <f t="shared" si="14"/>
        <v>cvm!$BC$540#</v>
      </c>
      <c r="U528" t="e" cm="1" vm="1">
        <f t="array" ref="U528">TRANSPOSE(_xlfn.UNIQUE(_xlfn._xlws.FILTER(cvm[CPU(核)],(cvm[地域]=S528)*(cvm[机型]=T528))))</f>
        <v>#VALUE!</v>
      </c>
      <c r="AZ528" t="str">
        <v>上海</v>
      </c>
      <c r="BA528" t="str">
        <v>计算型 C5</v>
      </c>
      <c r="BB528">
        <v>104</v>
      </c>
      <c r="BC528" cm="1">
        <f t="array" ref="BC528">TRANSPOSE(_xlfn._xlws.FILTER(cvm[内存(G)],(cvm[地域]=AZ528)*(cvm[机型]=BA528)*(cvm[CPU(核)]=BB528)))</f>
        <v>368</v>
      </c>
    </row>
    <row r="529" spans="1:56">
      <c r="A529" t="s">
        <v>73</v>
      </c>
      <c r="B529" t="s">
        <v>1828</v>
      </c>
      <c r="C529">
        <v>2</v>
      </c>
      <c r="D529">
        <v>8</v>
      </c>
      <c r="E529" t="s">
        <v>1627</v>
      </c>
      <c r="F529">
        <v>273</v>
      </c>
      <c r="G529">
        <v>1</v>
      </c>
      <c r="H529" t="s">
        <v>1834</v>
      </c>
      <c r="N529" t="s">
        <v>1603</v>
      </c>
      <c r="O529" t="s">
        <v>1729</v>
      </c>
      <c r="P529">
        <v>48</v>
      </c>
      <c r="Q529" t="str">
        <f t="shared" si="14"/>
        <v>cvm!$BC$541#</v>
      </c>
      <c r="U529" t="e" cm="1" vm="1">
        <f t="array" ref="U529">TRANSPOSE(_xlfn.UNIQUE(_xlfn._xlws.FILTER(cvm[CPU(核)],(cvm[地域]=S529)*(cvm[机型]=T529))))</f>
        <v>#VALUE!</v>
      </c>
      <c r="AZ529" t="str">
        <v>南京</v>
      </c>
      <c r="BA529" t="str">
        <v>计算型 C5</v>
      </c>
      <c r="BB529">
        <v>2</v>
      </c>
      <c r="BC529" cm="1">
        <f t="array" ref="BC529">TRANSPOSE(_xlfn._xlws.FILTER(cvm[内存(G)],(cvm[地域]=AZ529)*(cvm[机型]=BA529)*(cvm[CPU(核)]=BB529)))</f>
        <v>4</v>
      </c>
    </row>
    <row r="530" spans="1:56">
      <c r="A530" t="s">
        <v>73</v>
      </c>
      <c r="B530" t="s">
        <v>1828</v>
      </c>
      <c r="C530">
        <v>4</v>
      </c>
      <c r="D530">
        <v>8</v>
      </c>
      <c r="E530" t="s">
        <v>1629</v>
      </c>
      <c r="F530">
        <v>364</v>
      </c>
      <c r="G530">
        <v>1</v>
      </c>
      <c r="H530" t="s">
        <v>1836</v>
      </c>
      <c r="N530" t="s">
        <v>1603</v>
      </c>
      <c r="O530" t="s">
        <v>1729</v>
      </c>
      <c r="P530">
        <v>52</v>
      </c>
      <c r="Q530" t="str">
        <f t="shared" si="14"/>
        <v>cvm!$BC$542#</v>
      </c>
      <c r="U530" t="e" cm="1" vm="1">
        <f t="array" ref="U530">TRANSPOSE(_xlfn.UNIQUE(_xlfn._xlws.FILTER(cvm[CPU(核)],(cvm[地域]=S530)*(cvm[机型]=T530))))</f>
        <v>#VALUE!</v>
      </c>
      <c r="AZ530" t="str">
        <v>南京</v>
      </c>
      <c r="BA530" t="str">
        <v>计算型 C5</v>
      </c>
      <c r="BB530">
        <v>4</v>
      </c>
      <c r="BC530" cm="1">
        <f t="array" ref="BC530:BD530">TRANSPOSE(_xlfn._xlws.FILTER(cvm[内存(G)],(cvm[地域]=AZ530)*(cvm[机型]=BA530)*(cvm[CPU(核)]=BB530)))</f>
        <v>8</v>
      </c>
      <c r="BD530">
        <v>16</v>
      </c>
    </row>
    <row r="531" spans="1:56">
      <c r="A531" t="s">
        <v>73</v>
      </c>
      <c r="B531" t="s">
        <v>1828</v>
      </c>
      <c r="C531">
        <v>4</v>
      </c>
      <c r="D531">
        <v>16</v>
      </c>
      <c r="E531" t="s">
        <v>1631</v>
      </c>
      <c r="F531">
        <v>546</v>
      </c>
      <c r="G531">
        <v>1</v>
      </c>
      <c r="H531" t="s">
        <v>1837</v>
      </c>
      <c r="N531" t="s">
        <v>1603</v>
      </c>
      <c r="O531" t="s">
        <v>1729</v>
      </c>
      <c r="P531">
        <v>64</v>
      </c>
      <c r="Q531" t="str">
        <f t="shared" si="14"/>
        <v>cvm!$BC$543#</v>
      </c>
      <c r="U531" t="e" cm="1" vm="1">
        <f t="array" ref="U531">TRANSPOSE(_xlfn.UNIQUE(_xlfn._xlws.FILTER(cvm[CPU(核)],(cvm[地域]=S531)*(cvm[机型]=T531))))</f>
        <v>#VALUE!</v>
      </c>
      <c r="AZ531" t="str">
        <v>南京</v>
      </c>
      <c r="BA531" t="str">
        <v>计算型 C5</v>
      </c>
      <c r="BB531">
        <v>8</v>
      </c>
      <c r="BC531" cm="1">
        <f t="array" ref="BC531:BD531">TRANSPOSE(_xlfn._xlws.FILTER(cvm[内存(G)],(cvm[地域]=AZ531)*(cvm[机型]=BA531)*(cvm[CPU(核)]=BB531)))</f>
        <v>16</v>
      </c>
      <c r="BD531">
        <v>32</v>
      </c>
    </row>
    <row r="532" spans="1:56">
      <c r="A532" t="s">
        <v>73</v>
      </c>
      <c r="B532" t="s">
        <v>1828</v>
      </c>
      <c r="C532">
        <v>8</v>
      </c>
      <c r="D532">
        <v>16</v>
      </c>
      <c r="E532" t="s">
        <v>1634</v>
      </c>
      <c r="F532">
        <v>728</v>
      </c>
      <c r="G532">
        <v>1</v>
      </c>
      <c r="H532" t="s">
        <v>1838</v>
      </c>
      <c r="N532" t="s">
        <v>1603</v>
      </c>
      <c r="O532" t="s">
        <v>1729</v>
      </c>
      <c r="P532">
        <v>104</v>
      </c>
      <c r="Q532" t="str">
        <f t="shared" si="14"/>
        <v>cvm!$BC$544#</v>
      </c>
      <c r="U532" t="e" cm="1" vm="1">
        <f t="array" ref="U532">TRANSPOSE(_xlfn.UNIQUE(_xlfn._xlws.FILTER(cvm[CPU(核)],(cvm[地域]=S532)*(cvm[机型]=T532))))</f>
        <v>#VALUE!</v>
      </c>
      <c r="AZ532" t="str">
        <v>南京</v>
      </c>
      <c r="BA532" t="str">
        <v>计算型 C5</v>
      </c>
      <c r="BB532">
        <v>16</v>
      </c>
      <c r="BC532" cm="1">
        <f t="array" ref="BC532:BD532">TRANSPOSE(_xlfn._xlws.FILTER(cvm[内存(G)],(cvm[地域]=AZ532)*(cvm[机型]=BA532)*(cvm[CPU(核)]=BB532)))</f>
        <v>32</v>
      </c>
      <c r="BD532">
        <v>64</v>
      </c>
    </row>
    <row r="533" spans="1:56">
      <c r="A533" t="s">
        <v>73</v>
      </c>
      <c r="B533" t="s">
        <v>1828</v>
      </c>
      <c r="C533">
        <v>8</v>
      </c>
      <c r="D533">
        <v>32</v>
      </c>
      <c r="E533" t="s">
        <v>1636</v>
      </c>
      <c r="F533">
        <v>1092</v>
      </c>
      <c r="G533">
        <v>1</v>
      </c>
      <c r="H533" t="s">
        <v>1840</v>
      </c>
      <c r="N533" t="s">
        <v>1643</v>
      </c>
      <c r="O533" t="s">
        <v>1729</v>
      </c>
      <c r="P533">
        <v>4</v>
      </c>
      <c r="Q533" t="str">
        <f t="shared" si="14"/>
        <v>cvm!$BC$545#</v>
      </c>
      <c r="U533" t="e" cm="1" vm="1">
        <f t="array" ref="U533">TRANSPOSE(_xlfn.UNIQUE(_xlfn._xlws.FILTER(cvm[CPU(核)],(cvm[地域]=S533)*(cvm[机型]=T533))))</f>
        <v>#VALUE!</v>
      </c>
      <c r="AZ533" t="str">
        <v>南京</v>
      </c>
      <c r="BA533" t="str">
        <v>计算型 C5</v>
      </c>
      <c r="BB533">
        <v>32</v>
      </c>
      <c r="BC533" cm="1">
        <f t="array" ref="BC533:BD533">TRANSPOSE(_xlfn._xlws.FILTER(cvm[内存(G)],(cvm[地域]=AZ533)*(cvm[机型]=BA533)*(cvm[CPU(核)]=BB533)))</f>
        <v>64</v>
      </c>
      <c r="BD533">
        <v>128</v>
      </c>
    </row>
    <row r="534" spans="1:56">
      <c r="A534" t="s">
        <v>73</v>
      </c>
      <c r="B534" t="s">
        <v>1828</v>
      </c>
      <c r="C534">
        <v>12</v>
      </c>
      <c r="D534">
        <v>24</v>
      </c>
      <c r="E534" t="s">
        <v>1814</v>
      </c>
      <c r="F534">
        <v>1092</v>
      </c>
      <c r="G534">
        <v>1</v>
      </c>
      <c r="H534" t="s">
        <v>1841</v>
      </c>
      <c r="N534" t="s">
        <v>1643</v>
      </c>
      <c r="O534" t="s">
        <v>1729</v>
      </c>
      <c r="P534">
        <v>8</v>
      </c>
      <c r="Q534" t="str">
        <f t="shared" si="14"/>
        <v>cvm!$BC$546#</v>
      </c>
      <c r="U534" t="e" cm="1" vm="1">
        <f t="array" ref="U534">TRANSPOSE(_xlfn.UNIQUE(_xlfn._xlws.FILTER(cvm[CPU(核)],(cvm[地域]=S534)*(cvm[机型]=T534))))</f>
        <v>#VALUE!</v>
      </c>
      <c r="AZ534" t="str">
        <v>南京</v>
      </c>
      <c r="BA534" t="str">
        <v>计算型 C5</v>
      </c>
      <c r="BB534">
        <v>48</v>
      </c>
      <c r="BC534" cm="1">
        <f t="array" ref="BC534:BD534">TRANSPOSE(_xlfn._xlws.FILTER(cvm[内存(G)],(cvm[地域]=AZ534)*(cvm[机型]=BA534)*(cvm[CPU(核)]=BB534)))</f>
        <v>96</v>
      </c>
      <c r="BD534">
        <v>192</v>
      </c>
    </row>
    <row r="535" spans="1:56">
      <c r="A535" t="s">
        <v>73</v>
      </c>
      <c r="B535" t="s">
        <v>1828</v>
      </c>
      <c r="C535">
        <v>12</v>
      </c>
      <c r="D535">
        <v>48</v>
      </c>
      <c r="E535" t="s">
        <v>1842</v>
      </c>
      <c r="F535">
        <v>1638</v>
      </c>
      <c r="G535">
        <v>1</v>
      </c>
      <c r="H535" t="s">
        <v>1843</v>
      </c>
      <c r="N535" t="s">
        <v>1643</v>
      </c>
      <c r="O535" t="s">
        <v>1729</v>
      </c>
      <c r="P535">
        <v>16</v>
      </c>
      <c r="Q535" t="str">
        <f t="shared" si="14"/>
        <v>cvm!$BC$547#</v>
      </c>
      <c r="U535" t="e" cm="1" vm="1">
        <f t="array" ref="U535">TRANSPOSE(_xlfn.UNIQUE(_xlfn._xlws.FILTER(cvm[CPU(核)],(cvm[地域]=S535)*(cvm[机型]=T535))))</f>
        <v>#VALUE!</v>
      </c>
      <c r="AZ535" t="str">
        <v>南京</v>
      </c>
      <c r="BA535" t="str">
        <v>计算型 C5</v>
      </c>
      <c r="BB535">
        <v>64</v>
      </c>
      <c r="BC535" cm="1">
        <f t="array" ref="BC535:BD535">TRANSPOSE(_xlfn._xlws.FILTER(cvm[内存(G)],(cvm[地域]=AZ535)*(cvm[机型]=BA535)*(cvm[CPU(核)]=BB535)))</f>
        <v>128</v>
      </c>
      <c r="BD535">
        <v>256</v>
      </c>
    </row>
    <row r="536" spans="1:56">
      <c r="A536" t="s">
        <v>73</v>
      </c>
      <c r="B536" t="s">
        <v>1828</v>
      </c>
      <c r="C536">
        <v>16</v>
      </c>
      <c r="D536">
        <v>32</v>
      </c>
      <c r="E536" t="s">
        <v>1639</v>
      </c>
      <c r="F536">
        <v>1456</v>
      </c>
      <c r="G536">
        <v>1</v>
      </c>
      <c r="H536" t="s">
        <v>1844</v>
      </c>
      <c r="N536" t="s">
        <v>1643</v>
      </c>
      <c r="O536" t="s">
        <v>1729</v>
      </c>
      <c r="P536">
        <v>32</v>
      </c>
      <c r="Q536" t="str">
        <f t="shared" si="14"/>
        <v>cvm!$BC$548#</v>
      </c>
      <c r="U536" t="e" cm="1" vm="1">
        <f t="array" ref="U536">TRANSPOSE(_xlfn.UNIQUE(_xlfn._xlws.FILTER(cvm[CPU(核)],(cvm[地域]=S536)*(cvm[机型]=T536))))</f>
        <v>#VALUE!</v>
      </c>
      <c r="AZ536" t="str">
        <v>南京</v>
      </c>
      <c r="BA536" t="str">
        <v>计算型 C5</v>
      </c>
      <c r="BB536">
        <v>104</v>
      </c>
      <c r="BC536" cm="1">
        <f t="array" ref="BC536">TRANSPOSE(_xlfn._xlws.FILTER(cvm[内存(G)],(cvm[地域]=AZ536)*(cvm[机型]=BA536)*(cvm[CPU(核)]=BB536)))</f>
        <v>368</v>
      </c>
    </row>
    <row r="537" spans="1:56">
      <c r="A537" t="s">
        <v>73</v>
      </c>
      <c r="B537" t="s">
        <v>1828</v>
      </c>
      <c r="C537">
        <v>16</v>
      </c>
      <c r="D537">
        <v>64</v>
      </c>
      <c r="E537" t="s">
        <v>1641</v>
      </c>
      <c r="F537">
        <v>2184</v>
      </c>
      <c r="G537">
        <v>1</v>
      </c>
      <c r="H537" t="s">
        <v>1845</v>
      </c>
      <c r="N537" t="s">
        <v>1643</v>
      </c>
      <c r="O537" t="s">
        <v>1729</v>
      </c>
      <c r="P537">
        <v>48</v>
      </c>
      <c r="Q537" t="str">
        <f t="shared" si="14"/>
        <v>cvm!$BC$549#</v>
      </c>
      <c r="U537" t="e" cm="1" vm="1">
        <f t="array" ref="U537">TRANSPOSE(_xlfn.UNIQUE(_xlfn._xlws.FILTER(cvm[CPU(核)],(cvm[地域]=S537)*(cvm[机型]=T537))))</f>
        <v>#VALUE!</v>
      </c>
      <c r="AZ537" t="str">
        <v>北京</v>
      </c>
      <c r="BA537" t="str">
        <v>计算型 C5</v>
      </c>
      <c r="BB537">
        <v>4</v>
      </c>
      <c r="BC537" cm="1">
        <f t="array" ref="BC537:BD537">TRANSPOSE(_xlfn._xlws.FILTER(cvm[内存(G)],(cvm[地域]=AZ537)*(cvm[机型]=BA537)*(cvm[CPU(核)]=BB537)))</f>
        <v>8</v>
      </c>
      <c r="BD537">
        <v>16</v>
      </c>
    </row>
    <row r="538" spans="1:56">
      <c r="A538" t="s">
        <v>73</v>
      </c>
      <c r="B538" t="s">
        <v>1828</v>
      </c>
      <c r="C538">
        <v>24</v>
      </c>
      <c r="D538">
        <v>48</v>
      </c>
      <c r="E538" t="s">
        <v>1718</v>
      </c>
      <c r="F538">
        <v>2184</v>
      </c>
      <c r="G538">
        <v>1</v>
      </c>
      <c r="H538" t="s">
        <v>1847</v>
      </c>
      <c r="N538" t="s">
        <v>1643</v>
      </c>
      <c r="O538" t="s">
        <v>1729</v>
      </c>
      <c r="P538">
        <v>52</v>
      </c>
      <c r="Q538" t="str">
        <f t="shared" si="14"/>
        <v>cvm!$BC$550#</v>
      </c>
      <c r="U538" t="e" cm="1" vm="1">
        <f t="array" ref="U538">TRANSPOSE(_xlfn.UNIQUE(_xlfn._xlws.FILTER(cvm[CPU(核)],(cvm[地域]=S538)*(cvm[机型]=T538))))</f>
        <v>#VALUE!</v>
      </c>
      <c r="AZ538" t="str">
        <v>北京</v>
      </c>
      <c r="BA538" t="str">
        <v>计算型 C5</v>
      </c>
      <c r="BB538">
        <v>8</v>
      </c>
      <c r="BC538" cm="1">
        <f t="array" ref="BC538:BD538">TRANSPOSE(_xlfn._xlws.FILTER(cvm[内存(G)],(cvm[地域]=AZ538)*(cvm[机型]=BA538)*(cvm[CPU(核)]=BB538)))</f>
        <v>16</v>
      </c>
      <c r="BD538">
        <v>32</v>
      </c>
    </row>
    <row r="539" spans="1:56">
      <c r="A539" t="s">
        <v>73</v>
      </c>
      <c r="B539" t="s">
        <v>1828</v>
      </c>
      <c r="C539">
        <v>24</v>
      </c>
      <c r="D539">
        <v>96</v>
      </c>
      <c r="E539" t="s">
        <v>1720</v>
      </c>
      <c r="F539">
        <v>3276</v>
      </c>
      <c r="G539">
        <v>1</v>
      </c>
      <c r="H539" t="s">
        <v>1848</v>
      </c>
      <c r="N539" t="s">
        <v>1643</v>
      </c>
      <c r="O539" t="s">
        <v>1729</v>
      </c>
      <c r="P539">
        <v>64</v>
      </c>
      <c r="Q539" t="str">
        <f t="shared" si="14"/>
        <v>cvm!$BC$551#</v>
      </c>
      <c r="U539" t="e" cm="1" vm="1">
        <f t="array" ref="U539">TRANSPOSE(_xlfn.UNIQUE(_xlfn._xlws.FILTER(cvm[CPU(核)],(cvm[地域]=S539)*(cvm[机型]=T539))))</f>
        <v>#VALUE!</v>
      </c>
      <c r="AZ539" t="str">
        <v>北京</v>
      </c>
      <c r="BA539" t="str">
        <v>计算型 C5</v>
      </c>
      <c r="BB539">
        <v>16</v>
      </c>
      <c r="BC539" cm="1">
        <f t="array" ref="BC539:BD539">TRANSPOSE(_xlfn._xlws.FILTER(cvm[内存(G)],(cvm[地域]=AZ539)*(cvm[机型]=BA539)*(cvm[CPU(核)]=BB539)))</f>
        <v>32</v>
      </c>
      <c r="BD539">
        <v>64</v>
      </c>
    </row>
    <row r="540" spans="1:56">
      <c r="A540" t="s">
        <v>73</v>
      </c>
      <c r="B540" t="s">
        <v>1828</v>
      </c>
      <c r="C540">
        <v>24</v>
      </c>
      <c r="D540">
        <v>128</v>
      </c>
      <c r="E540" t="s">
        <v>2162</v>
      </c>
      <c r="F540">
        <v>4004</v>
      </c>
      <c r="G540">
        <v>1</v>
      </c>
      <c r="H540" t="s">
        <v>2166</v>
      </c>
      <c r="N540" t="s">
        <v>1643</v>
      </c>
      <c r="O540" t="s">
        <v>1729</v>
      </c>
      <c r="P540">
        <v>104</v>
      </c>
      <c r="Q540" t="str">
        <f t="shared" si="14"/>
        <v>cvm!$BC$552#</v>
      </c>
      <c r="U540" t="e" cm="1" vm="1">
        <f t="array" ref="U540">TRANSPOSE(_xlfn.UNIQUE(_xlfn._xlws.FILTER(cvm[CPU(核)],(cvm[地域]=S540)*(cvm[机型]=T540))))</f>
        <v>#VALUE!</v>
      </c>
      <c r="AZ540" t="str">
        <v>北京</v>
      </c>
      <c r="BA540" t="str">
        <v>计算型 C5</v>
      </c>
      <c r="BB540">
        <v>32</v>
      </c>
      <c r="BC540" cm="1">
        <f t="array" ref="BC540:BD540">TRANSPOSE(_xlfn._xlws.FILTER(cvm[内存(G)],(cvm[地域]=AZ540)*(cvm[机型]=BA540)*(cvm[CPU(核)]=BB540)))</f>
        <v>64</v>
      </c>
      <c r="BD540">
        <v>128</v>
      </c>
    </row>
    <row r="541" spans="1:56">
      <c r="A541" t="s">
        <v>73</v>
      </c>
      <c r="B541" t="s">
        <v>1828</v>
      </c>
      <c r="C541">
        <v>32</v>
      </c>
      <c r="D541">
        <v>64</v>
      </c>
      <c r="E541" t="s">
        <v>1644</v>
      </c>
      <c r="F541">
        <v>2912</v>
      </c>
      <c r="G541">
        <v>1</v>
      </c>
      <c r="H541" t="s">
        <v>1849</v>
      </c>
      <c r="N541" t="s">
        <v>1600</v>
      </c>
      <c r="O541" t="s">
        <v>1736</v>
      </c>
      <c r="P541">
        <v>4</v>
      </c>
      <c r="Q541" t="str">
        <f t="shared" si="14"/>
        <v>cvm!$BC$553#</v>
      </c>
      <c r="U541" t="e" cm="1" vm="1">
        <f t="array" ref="U541">TRANSPOSE(_xlfn.UNIQUE(_xlfn._xlws.FILTER(cvm[CPU(核)],(cvm[地域]=S541)*(cvm[机型]=T541))))</f>
        <v>#VALUE!</v>
      </c>
      <c r="AZ541" t="str">
        <v>北京</v>
      </c>
      <c r="BA541" t="str">
        <v>计算型 C5</v>
      </c>
      <c r="BB541">
        <v>48</v>
      </c>
      <c r="BC541" cm="1">
        <f t="array" ref="BC541:BD541">TRANSPOSE(_xlfn._xlws.FILTER(cvm[内存(G)],(cvm[地域]=AZ541)*(cvm[机型]=BA541)*(cvm[CPU(核)]=BB541)))</f>
        <v>96</v>
      </c>
      <c r="BD541">
        <v>192</v>
      </c>
    </row>
    <row r="542" spans="1:56">
      <c r="A542" t="s">
        <v>73</v>
      </c>
      <c r="B542" t="s">
        <v>1828</v>
      </c>
      <c r="C542">
        <v>32</v>
      </c>
      <c r="D542">
        <v>128</v>
      </c>
      <c r="E542" t="s">
        <v>1650</v>
      </c>
      <c r="F542">
        <v>4368</v>
      </c>
      <c r="G542">
        <v>1</v>
      </c>
      <c r="H542" t="s">
        <v>1850</v>
      </c>
      <c r="N542" t="s">
        <v>1600</v>
      </c>
      <c r="O542" t="s">
        <v>1736</v>
      </c>
      <c r="P542">
        <v>8</v>
      </c>
      <c r="Q542" t="str">
        <f t="shared" si="14"/>
        <v>cvm!$BC$554#</v>
      </c>
      <c r="U542" t="e" cm="1" vm="1">
        <f t="array" ref="U542">TRANSPOSE(_xlfn.UNIQUE(_xlfn._xlws.FILTER(cvm[CPU(核)],(cvm[地域]=S542)*(cvm[机型]=T542))))</f>
        <v>#VALUE!</v>
      </c>
      <c r="AZ542" t="str">
        <v>北京</v>
      </c>
      <c r="BA542" t="str">
        <v>计算型 C5</v>
      </c>
      <c r="BB542">
        <v>52</v>
      </c>
      <c r="BC542" cm="1">
        <f t="array" ref="BC542">TRANSPOSE(_xlfn._xlws.FILTER(cvm[内存(G)],(cvm[地域]=AZ542)*(cvm[机型]=BA542)*(cvm[CPU(核)]=BB542)))</f>
        <v>184</v>
      </c>
    </row>
    <row r="543" spans="1:56">
      <c r="A543" t="s">
        <v>73</v>
      </c>
      <c r="B543" t="s">
        <v>1828</v>
      </c>
      <c r="C543">
        <v>40</v>
      </c>
      <c r="D543">
        <v>160</v>
      </c>
      <c r="E543" t="s">
        <v>2100</v>
      </c>
      <c r="F543">
        <v>5460</v>
      </c>
      <c r="G543">
        <v>1</v>
      </c>
      <c r="H543" t="s">
        <v>2167</v>
      </c>
      <c r="N543" t="s">
        <v>1600</v>
      </c>
      <c r="O543" t="s">
        <v>1736</v>
      </c>
      <c r="P543">
        <v>16</v>
      </c>
      <c r="Q543" t="str">
        <f t="shared" si="14"/>
        <v>cvm!$BC$555#</v>
      </c>
      <c r="U543" t="e" cm="1" vm="1">
        <f t="array" ref="U543">TRANSPOSE(_xlfn.UNIQUE(_xlfn._xlws.FILTER(cvm[CPU(核)],(cvm[地域]=S543)*(cvm[机型]=T543))))</f>
        <v>#VALUE!</v>
      </c>
      <c r="AZ543" t="str">
        <v>北京</v>
      </c>
      <c r="BA543" t="str">
        <v>计算型 C5</v>
      </c>
      <c r="BB543">
        <v>64</v>
      </c>
      <c r="BC543" cm="1">
        <f t="array" ref="BC543:BD543">TRANSPOSE(_xlfn._xlws.FILTER(cvm[内存(G)],(cvm[地域]=AZ543)*(cvm[机型]=BA543)*(cvm[CPU(核)]=BB543)))</f>
        <v>128</v>
      </c>
      <c r="BD543">
        <v>256</v>
      </c>
    </row>
    <row r="544" spans="1:56">
      <c r="A544" t="s">
        <v>73</v>
      </c>
      <c r="B544" t="s">
        <v>1828</v>
      </c>
      <c r="C544">
        <v>48</v>
      </c>
      <c r="D544">
        <v>96</v>
      </c>
      <c r="E544" t="s">
        <v>1655</v>
      </c>
      <c r="F544">
        <v>4368</v>
      </c>
      <c r="G544">
        <v>1</v>
      </c>
      <c r="H544" t="s">
        <v>1851</v>
      </c>
      <c r="N544" t="s">
        <v>1600</v>
      </c>
      <c r="O544" t="s">
        <v>1736</v>
      </c>
      <c r="P544">
        <v>32</v>
      </c>
      <c r="Q544" t="str">
        <f t="shared" si="14"/>
        <v>cvm!$BC$556#</v>
      </c>
      <c r="U544" t="e" cm="1" vm="1">
        <f t="array" ref="U544">TRANSPOSE(_xlfn.UNIQUE(_xlfn._xlws.FILTER(cvm[CPU(核)],(cvm[地域]=S544)*(cvm[机型]=T544))))</f>
        <v>#VALUE!</v>
      </c>
      <c r="AZ544" t="str">
        <v>北京</v>
      </c>
      <c r="BA544" t="str">
        <v>计算型 C5</v>
      </c>
      <c r="BB544">
        <v>104</v>
      </c>
      <c r="BC544" cm="1">
        <f t="array" ref="BC544">TRANSPOSE(_xlfn._xlws.FILTER(cvm[内存(G)],(cvm[地域]=AZ544)*(cvm[机型]=BA544)*(cvm[CPU(核)]=BB544)))</f>
        <v>368</v>
      </c>
    </row>
    <row r="545" spans="1:57">
      <c r="A545" t="s">
        <v>73</v>
      </c>
      <c r="B545" t="s">
        <v>1828</v>
      </c>
      <c r="C545">
        <v>48</v>
      </c>
      <c r="D545">
        <v>192</v>
      </c>
      <c r="E545" t="s">
        <v>1658</v>
      </c>
      <c r="F545">
        <v>6552</v>
      </c>
      <c r="G545">
        <v>1</v>
      </c>
      <c r="H545" t="s">
        <v>1852</v>
      </c>
      <c r="N545" t="s">
        <v>1600</v>
      </c>
      <c r="O545" t="s">
        <v>1736</v>
      </c>
      <c r="P545">
        <v>64</v>
      </c>
      <c r="Q545" t="str">
        <f t="shared" si="14"/>
        <v>cvm!$BC$557#</v>
      </c>
      <c r="U545" t="e" cm="1" vm="1">
        <f t="array" ref="U545">TRANSPOSE(_xlfn.UNIQUE(_xlfn._xlws.FILTER(cvm[CPU(核)],(cvm[地域]=S545)*(cvm[机型]=T545))))</f>
        <v>#VALUE!</v>
      </c>
      <c r="AZ545" t="str">
        <v>成都</v>
      </c>
      <c r="BA545" t="str">
        <v>计算型 C5</v>
      </c>
      <c r="BB545">
        <v>4</v>
      </c>
      <c r="BC545" cm="1">
        <f t="array" ref="BC545:BD545">TRANSPOSE(_xlfn._xlws.FILTER(cvm[内存(G)],(cvm[地域]=AZ545)*(cvm[机型]=BA545)*(cvm[CPU(核)]=BB545)))</f>
        <v>8</v>
      </c>
      <c r="BD545">
        <v>16</v>
      </c>
    </row>
    <row r="546" spans="1:57">
      <c r="A546" t="s">
        <v>73</v>
      </c>
      <c r="B546" t="s">
        <v>1828</v>
      </c>
      <c r="C546">
        <v>64</v>
      </c>
      <c r="D546">
        <v>256</v>
      </c>
      <c r="E546" t="s">
        <v>1664</v>
      </c>
      <c r="F546">
        <v>8736</v>
      </c>
      <c r="G546">
        <v>1</v>
      </c>
      <c r="H546" t="s">
        <v>1853</v>
      </c>
      <c r="N546" t="s">
        <v>73</v>
      </c>
      <c r="O546" t="s">
        <v>1736</v>
      </c>
      <c r="P546">
        <v>2</v>
      </c>
      <c r="Q546" t="str">
        <f t="shared" si="14"/>
        <v>cvm!$BC$558#</v>
      </c>
      <c r="U546" t="e" cm="1" vm="1">
        <f t="array" ref="U546">TRANSPOSE(_xlfn.UNIQUE(_xlfn._xlws.FILTER(cvm[CPU(核)],(cvm[地域]=S546)*(cvm[机型]=T546))))</f>
        <v>#VALUE!</v>
      </c>
      <c r="AZ546" t="str">
        <v>成都</v>
      </c>
      <c r="BA546" t="str">
        <v>计算型 C5</v>
      </c>
      <c r="BB546">
        <v>8</v>
      </c>
      <c r="BC546" cm="1">
        <f t="array" ref="BC546:BD546">TRANSPOSE(_xlfn._xlws.FILTER(cvm[内存(G)],(cvm[地域]=AZ546)*(cvm[机型]=BA546)*(cvm[CPU(核)]=BB546)))</f>
        <v>16</v>
      </c>
      <c r="BD546">
        <v>32</v>
      </c>
    </row>
    <row r="547" spans="1:57">
      <c r="A547" t="s">
        <v>73</v>
      </c>
      <c r="B547" t="s">
        <v>1828</v>
      </c>
      <c r="C547">
        <v>80</v>
      </c>
      <c r="D547">
        <v>320</v>
      </c>
      <c r="E547" t="s">
        <v>1760</v>
      </c>
      <c r="F547">
        <v>10920</v>
      </c>
      <c r="G547">
        <v>1</v>
      </c>
      <c r="H547" t="s">
        <v>1855</v>
      </c>
      <c r="N547" t="s">
        <v>73</v>
      </c>
      <c r="O547" t="s">
        <v>1736</v>
      </c>
      <c r="P547">
        <v>4</v>
      </c>
      <c r="Q547" t="str">
        <f t="shared" si="14"/>
        <v>cvm!$BC$559#</v>
      </c>
      <c r="U547" t="e" cm="1" vm="1">
        <f t="array" ref="U547">TRANSPOSE(_xlfn.UNIQUE(_xlfn._xlws.FILTER(cvm[CPU(核)],(cvm[地域]=S547)*(cvm[机型]=T547))))</f>
        <v>#VALUE!</v>
      </c>
      <c r="AZ547" t="str">
        <v>成都</v>
      </c>
      <c r="BA547" t="str">
        <v>计算型 C5</v>
      </c>
      <c r="BB547">
        <v>16</v>
      </c>
      <c r="BC547" cm="1">
        <f t="array" ref="BC547:BD547">TRANSPOSE(_xlfn._xlws.FILTER(cvm[内存(G)],(cvm[地域]=AZ547)*(cvm[机型]=BA547)*(cvm[CPU(核)]=BB547)))</f>
        <v>32</v>
      </c>
      <c r="BD547">
        <v>64</v>
      </c>
    </row>
    <row r="548" spans="1:57">
      <c r="A548" t="s">
        <v>73</v>
      </c>
      <c r="B548" t="s">
        <v>1856</v>
      </c>
      <c r="C548">
        <v>1</v>
      </c>
      <c r="D548">
        <v>1</v>
      </c>
      <c r="E548" t="s">
        <v>1617</v>
      </c>
      <c r="F548">
        <v>32</v>
      </c>
      <c r="G548">
        <v>1</v>
      </c>
      <c r="H548" t="s">
        <v>1857</v>
      </c>
      <c r="N548" t="s">
        <v>73</v>
      </c>
      <c r="O548" t="s">
        <v>1736</v>
      </c>
      <c r="P548">
        <v>8</v>
      </c>
      <c r="Q548" t="str">
        <f t="shared" si="14"/>
        <v>cvm!$BC$560#</v>
      </c>
      <c r="U548" t="e" cm="1" vm="1">
        <f t="array" ref="U548">TRANSPOSE(_xlfn.UNIQUE(_xlfn._xlws.FILTER(cvm[CPU(核)],(cvm[地域]=S548)*(cvm[机型]=T548))))</f>
        <v>#VALUE!</v>
      </c>
      <c r="AZ548" t="str">
        <v>成都</v>
      </c>
      <c r="BA548" t="str">
        <v>计算型 C5</v>
      </c>
      <c r="BB548">
        <v>32</v>
      </c>
      <c r="BC548" cm="1">
        <f t="array" ref="BC548:BE548">TRANSPOSE(_xlfn._xlws.FILTER(cvm[内存(G)],(cvm[地域]=AZ548)*(cvm[机型]=BA548)*(cvm[CPU(核)]=BB548)))</f>
        <v>64</v>
      </c>
      <c r="BD548">
        <v>128</v>
      </c>
      <c r="BE548">
        <v>256</v>
      </c>
    </row>
    <row r="549" spans="1:57">
      <c r="A549" t="s">
        <v>73</v>
      </c>
      <c r="B549" t="s">
        <v>1856</v>
      </c>
      <c r="C549">
        <v>1</v>
      </c>
      <c r="D549">
        <v>2</v>
      </c>
      <c r="E549" t="s">
        <v>1620</v>
      </c>
      <c r="F549">
        <v>64</v>
      </c>
      <c r="G549">
        <v>1</v>
      </c>
      <c r="H549" t="s">
        <v>1858</v>
      </c>
      <c r="N549" t="s">
        <v>73</v>
      </c>
      <c r="O549" t="s">
        <v>1736</v>
      </c>
      <c r="P549">
        <v>16</v>
      </c>
      <c r="Q549" t="str">
        <f t="shared" si="14"/>
        <v>cvm!$BC$561#</v>
      </c>
      <c r="U549" t="e" cm="1" vm="1">
        <f t="array" ref="U549">TRANSPOSE(_xlfn.UNIQUE(_xlfn._xlws.FILTER(cvm[CPU(核)],(cvm[地域]=S549)*(cvm[机型]=T549))))</f>
        <v>#VALUE!</v>
      </c>
      <c r="AZ549" t="str">
        <v>成都</v>
      </c>
      <c r="BA549" t="str">
        <v>计算型 C5</v>
      </c>
      <c r="BB549">
        <v>48</v>
      </c>
      <c r="BC549" cm="1">
        <f t="array" ref="BC549:BD549">TRANSPOSE(_xlfn._xlws.FILTER(cvm[内存(G)],(cvm[地域]=AZ549)*(cvm[机型]=BA549)*(cvm[CPU(核)]=BB549)))</f>
        <v>96</v>
      </c>
      <c r="BD549">
        <v>192</v>
      </c>
    </row>
    <row r="550" spans="1:57">
      <c r="A550" t="s">
        <v>73</v>
      </c>
      <c r="B550" t="s">
        <v>1856</v>
      </c>
      <c r="C550">
        <v>1</v>
      </c>
      <c r="D550">
        <v>4</v>
      </c>
      <c r="E550" t="s">
        <v>1622</v>
      </c>
      <c r="F550">
        <v>96</v>
      </c>
      <c r="G550">
        <v>1</v>
      </c>
      <c r="H550" t="s">
        <v>1859</v>
      </c>
      <c r="N550" t="s">
        <v>73</v>
      </c>
      <c r="O550" t="s">
        <v>1736</v>
      </c>
      <c r="P550">
        <v>32</v>
      </c>
      <c r="Q550" t="str">
        <f t="shared" si="14"/>
        <v>cvm!$BC$562#</v>
      </c>
      <c r="U550" t="e" cm="1" vm="1">
        <f t="array" ref="U550">TRANSPOSE(_xlfn.UNIQUE(_xlfn._xlws.FILTER(cvm[CPU(核)],(cvm[地域]=S550)*(cvm[机型]=T550))))</f>
        <v>#VALUE!</v>
      </c>
      <c r="AZ550" t="str">
        <v>成都</v>
      </c>
      <c r="BA550" t="str">
        <v>计算型 C5</v>
      </c>
      <c r="BB550">
        <v>52</v>
      </c>
      <c r="BC550" cm="1">
        <f t="array" ref="BC550">TRANSPOSE(_xlfn._xlws.FILTER(cvm[内存(G)],(cvm[地域]=AZ550)*(cvm[机型]=BA550)*(cvm[CPU(核)]=BB550)))</f>
        <v>184</v>
      </c>
    </row>
    <row r="551" spans="1:57">
      <c r="A551" t="s">
        <v>73</v>
      </c>
      <c r="B551" t="s">
        <v>1856</v>
      </c>
      <c r="C551">
        <v>2</v>
      </c>
      <c r="D551">
        <v>4</v>
      </c>
      <c r="E551" t="s">
        <v>1624</v>
      </c>
      <c r="F551">
        <v>128</v>
      </c>
      <c r="G551">
        <v>1</v>
      </c>
      <c r="H551" t="s">
        <v>1860</v>
      </c>
      <c r="N551" t="s">
        <v>73</v>
      </c>
      <c r="O551" t="s">
        <v>1736</v>
      </c>
      <c r="P551">
        <v>64</v>
      </c>
      <c r="Q551" t="str">
        <f t="shared" si="14"/>
        <v>cvm!$BC$563#</v>
      </c>
      <c r="U551" t="e" cm="1" vm="1">
        <f t="array" ref="U551">TRANSPOSE(_xlfn.UNIQUE(_xlfn._xlws.FILTER(cvm[CPU(核)],(cvm[地域]=S551)*(cvm[机型]=T551))))</f>
        <v>#VALUE!</v>
      </c>
      <c r="AZ551" t="str">
        <v>成都</v>
      </c>
      <c r="BA551" t="str">
        <v>计算型 C5</v>
      </c>
      <c r="BB551">
        <v>64</v>
      </c>
      <c r="BC551" cm="1">
        <f t="array" ref="BC551:BD551">TRANSPOSE(_xlfn._xlws.FILTER(cvm[内存(G)],(cvm[地域]=AZ551)*(cvm[机型]=BA551)*(cvm[CPU(核)]=BB551)))</f>
        <v>128</v>
      </c>
      <c r="BD551">
        <v>256</v>
      </c>
    </row>
    <row r="552" spans="1:57">
      <c r="A552" t="s">
        <v>73</v>
      </c>
      <c r="B552" t="s">
        <v>1856</v>
      </c>
      <c r="C552">
        <v>2</v>
      </c>
      <c r="D552">
        <v>8</v>
      </c>
      <c r="E552" t="s">
        <v>1627</v>
      </c>
      <c r="F552">
        <v>192</v>
      </c>
      <c r="G552">
        <v>1</v>
      </c>
      <c r="H552" t="s">
        <v>1862</v>
      </c>
      <c r="N552" t="s">
        <v>1603</v>
      </c>
      <c r="O552" t="s">
        <v>1736</v>
      </c>
      <c r="P552">
        <v>4</v>
      </c>
      <c r="Q552" t="str">
        <f t="shared" si="14"/>
        <v>cvm!$BC$564#</v>
      </c>
      <c r="U552" t="e" cm="1" vm="1">
        <f t="array" ref="U552">TRANSPOSE(_xlfn.UNIQUE(_xlfn._xlws.FILTER(cvm[CPU(核)],(cvm[地域]=S552)*(cvm[机型]=T552))))</f>
        <v>#VALUE!</v>
      </c>
      <c r="AZ552" t="str">
        <v>成都</v>
      </c>
      <c r="BA552" t="str">
        <v>计算型 C5</v>
      </c>
      <c r="BB552">
        <v>104</v>
      </c>
      <c r="BC552" cm="1">
        <f t="array" ref="BC552">TRANSPOSE(_xlfn._xlws.FILTER(cvm[内存(G)],(cvm[地域]=AZ552)*(cvm[机型]=BA552)*(cvm[CPU(核)]=BB552)))</f>
        <v>368</v>
      </c>
    </row>
    <row r="553" spans="1:57">
      <c r="A553" t="s">
        <v>73</v>
      </c>
      <c r="B553" t="s">
        <v>1856</v>
      </c>
      <c r="C553">
        <v>4</v>
      </c>
      <c r="D553">
        <v>8</v>
      </c>
      <c r="E553" t="s">
        <v>1629</v>
      </c>
      <c r="F553">
        <v>256</v>
      </c>
      <c r="G553">
        <v>1</v>
      </c>
      <c r="H553" t="s">
        <v>1863</v>
      </c>
      <c r="N553" t="s">
        <v>1603</v>
      </c>
      <c r="O553" t="s">
        <v>1736</v>
      </c>
      <c r="P553">
        <v>8</v>
      </c>
      <c r="Q553" t="str">
        <f t="shared" si="14"/>
        <v>cvm!$BC$565#</v>
      </c>
      <c r="U553" t="e" cm="1" vm="1">
        <f t="array" ref="U553">TRANSPOSE(_xlfn.UNIQUE(_xlfn._xlws.FILTER(cvm[CPU(核)],(cvm[地域]=S553)*(cvm[机型]=T553))))</f>
        <v>#VALUE!</v>
      </c>
      <c r="AZ553" t="str">
        <v>广州</v>
      </c>
      <c r="BA553" t="str">
        <v>计算型 C4</v>
      </c>
      <c r="BB553">
        <v>4</v>
      </c>
      <c r="BC553" cm="1">
        <f t="array" ref="BC553:BD553">TRANSPOSE(_xlfn._xlws.FILTER(cvm[内存(G)],(cvm[地域]=AZ553)*(cvm[机型]=BA553)*(cvm[CPU(核)]=BB553)))</f>
        <v>8</v>
      </c>
      <c r="BD553">
        <v>16</v>
      </c>
    </row>
    <row r="554" spans="1:57">
      <c r="A554" t="s">
        <v>73</v>
      </c>
      <c r="B554" t="s">
        <v>1856</v>
      </c>
      <c r="C554">
        <v>4</v>
      </c>
      <c r="D554">
        <v>16</v>
      </c>
      <c r="E554" t="s">
        <v>1631</v>
      </c>
      <c r="F554">
        <v>384</v>
      </c>
      <c r="G554">
        <v>1</v>
      </c>
      <c r="H554" t="s">
        <v>1864</v>
      </c>
      <c r="N554" t="s">
        <v>1603</v>
      </c>
      <c r="O554" t="s">
        <v>1736</v>
      </c>
      <c r="P554">
        <v>16</v>
      </c>
      <c r="Q554" t="str">
        <f t="shared" si="14"/>
        <v>cvm!$BC$566#</v>
      </c>
      <c r="U554" t="e" cm="1" vm="1">
        <f t="array" ref="U554">TRANSPOSE(_xlfn.UNIQUE(_xlfn._xlws.FILTER(cvm[CPU(核)],(cvm[地域]=S554)*(cvm[机型]=T554))))</f>
        <v>#VALUE!</v>
      </c>
      <c r="AZ554" t="str">
        <v>广州</v>
      </c>
      <c r="BA554" t="str">
        <v>计算型 C4</v>
      </c>
      <c r="BB554">
        <v>8</v>
      </c>
      <c r="BC554" cm="1">
        <f t="array" ref="BC554:BD554">TRANSPOSE(_xlfn._xlws.FILTER(cvm[内存(G)],(cvm[地域]=AZ554)*(cvm[机型]=BA554)*(cvm[CPU(核)]=BB554)))</f>
        <v>16</v>
      </c>
      <c r="BD554">
        <v>32</v>
      </c>
    </row>
    <row r="555" spans="1:57">
      <c r="A555" t="s">
        <v>73</v>
      </c>
      <c r="B555" t="s">
        <v>1856</v>
      </c>
      <c r="C555">
        <v>8</v>
      </c>
      <c r="D555">
        <v>16</v>
      </c>
      <c r="E555" t="s">
        <v>1634</v>
      </c>
      <c r="F555">
        <v>512</v>
      </c>
      <c r="G555">
        <v>1</v>
      </c>
      <c r="H555" t="s">
        <v>1865</v>
      </c>
      <c r="N555" t="s">
        <v>1603</v>
      </c>
      <c r="O555" t="s">
        <v>1736</v>
      </c>
      <c r="P555">
        <v>32</v>
      </c>
      <c r="Q555" t="str">
        <f t="shared" si="14"/>
        <v>cvm!$BC$567#</v>
      </c>
      <c r="U555" t="e" cm="1" vm="1">
        <f t="array" ref="U555">TRANSPOSE(_xlfn.UNIQUE(_xlfn._xlws.FILTER(cvm[CPU(核)],(cvm[地域]=S555)*(cvm[机型]=T555))))</f>
        <v>#VALUE!</v>
      </c>
      <c r="AZ555" t="str">
        <v>广州</v>
      </c>
      <c r="BA555" t="str">
        <v>计算型 C4</v>
      </c>
      <c r="BB555">
        <v>16</v>
      </c>
      <c r="BC555" cm="1">
        <f t="array" ref="BC555:BD555">TRANSPOSE(_xlfn._xlws.FILTER(cvm[内存(G)],(cvm[地域]=AZ555)*(cvm[机型]=BA555)*(cvm[CPU(核)]=BB555)))</f>
        <v>32</v>
      </c>
      <c r="BD555">
        <v>64</v>
      </c>
    </row>
    <row r="556" spans="1:57">
      <c r="A556" t="s">
        <v>73</v>
      </c>
      <c r="B556" t="s">
        <v>1856</v>
      </c>
      <c r="C556">
        <v>8</v>
      </c>
      <c r="D556">
        <v>32</v>
      </c>
      <c r="E556" t="s">
        <v>1636</v>
      </c>
      <c r="F556">
        <v>768</v>
      </c>
      <c r="G556">
        <v>1</v>
      </c>
      <c r="H556" t="s">
        <v>1866</v>
      </c>
      <c r="N556" t="s">
        <v>1603</v>
      </c>
      <c r="O556" t="s">
        <v>1736</v>
      </c>
      <c r="P556">
        <v>64</v>
      </c>
      <c r="Q556" t="str">
        <f t="shared" si="14"/>
        <v>cvm!$BC$568#</v>
      </c>
      <c r="U556" t="e" cm="1" vm="1">
        <f t="array" ref="U556">TRANSPOSE(_xlfn.UNIQUE(_xlfn._xlws.FILTER(cvm[CPU(核)],(cvm[地域]=S556)*(cvm[机型]=T556))))</f>
        <v>#VALUE!</v>
      </c>
      <c r="AZ556" t="str">
        <v>广州</v>
      </c>
      <c r="BA556" t="str">
        <v>计算型 C4</v>
      </c>
      <c r="BB556">
        <v>32</v>
      </c>
      <c r="BC556" cm="1">
        <f t="array" ref="BC556">TRANSPOSE(_xlfn._xlws.FILTER(cvm[内存(G)],(cvm[地域]=AZ556)*(cvm[机型]=BA556)*(cvm[CPU(核)]=BB556)))</f>
        <v>174</v>
      </c>
    </row>
    <row r="557" spans="1:57">
      <c r="A557" t="s">
        <v>73</v>
      </c>
      <c r="B557" t="s">
        <v>1856</v>
      </c>
      <c r="C557">
        <v>16</v>
      </c>
      <c r="D557">
        <v>32</v>
      </c>
      <c r="E557" t="s">
        <v>1639</v>
      </c>
      <c r="F557">
        <v>1024</v>
      </c>
      <c r="G557">
        <v>1</v>
      </c>
      <c r="H557" t="s">
        <v>1868</v>
      </c>
      <c r="N557" t="s">
        <v>1646</v>
      </c>
      <c r="O557" t="s">
        <v>1736</v>
      </c>
      <c r="P557">
        <v>2</v>
      </c>
      <c r="Q557" t="str">
        <f t="shared" si="14"/>
        <v>cvm!$BC$569#</v>
      </c>
      <c r="U557" t="e" cm="1" vm="1">
        <f t="array" ref="U557">TRANSPOSE(_xlfn.UNIQUE(_xlfn._xlws.FILTER(cvm[CPU(核)],(cvm[地域]=S557)*(cvm[机型]=T557))))</f>
        <v>#VALUE!</v>
      </c>
      <c r="AZ557" t="str">
        <v>广州</v>
      </c>
      <c r="BA557" t="str">
        <v>计算型 C4</v>
      </c>
      <c r="BB557">
        <v>64</v>
      </c>
      <c r="BC557" cm="1">
        <f t="array" ref="BC557">TRANSPOSE(_xlfn._xlws.FILTER(cvm[内存(G)],(cvm[地域]=AZ557)*(cvm[机型]=BA557)*(cvm[CPU(核)]=BB557)))</f>
        <v>348</v>
      </c>
    </row>
    <row r="558" spans="1:57">
      <c r="A558" t="s">
        <v>73</v>
      </c>
      <c r="B558" t="s">
        <v>1856</v>
      </c>
      <c r="C558">
        <v>16</v>
      </c>
      <c r="D558">
        <v>64</v>
      </c>
      <c r="E558" t="s">
        <v>1641</v>
      </c>
      <c r="F558">
        <v>1536</v>
      </c>
      <c r="G558">
        <v>1</v>
      </c>
      <c r="H558" t="s">
        <v>1869</v>
      </c>
      <c r="N558" t="s">
        <v>1646</v>
      </c>
      <c r="O558" t="s">
        <v>1736</v>
      </c>
      <c r="P558">
        <v>4</v>
      </c>
      <c r="Q558" t="str">
        <f t="shared" si="14"/>
        <v>cvm!$BC$570#</v>
      </c>
      <c r="U558" t="e" cm="1" vm="1">
        <f t="array" ref="U558">TRANSPOSE(_xlfn.UNIQUE(_xlfn._xlws.FILTER(cvm[CPU(核)],(cvm[地域]=S558)*(cvm[机型]=T558))))</f>
        <v>#VALUE!</v>
      </c>
      <c r="AZ558" t="str">
        <v>上海</v>
      </c>
      <c r="BA558" t="str">
        <v>计算型 C4</v>
      </c>
      <c r="BB558">
        <v>2</v>
      </c>
      <c r="BC558" cm="1">
        <f t="array" ref="BC558">TRANSPOSE(_xlfn._xlws.FILTER(cvm[内存(G)],(cvm[地域]=AZ558)*(cvm[机型]=BA558)*(cvm[CPU(核)]=BB558)))</f>
        <v>4</v>
      </c>
    </row>
    <row r="559" spans="1:57">
      <c r="A559" t="s">
        <v>73</v>
      </c>
      <c r="B559" t="s">
        <v>1856</v>
      </c>
      <c r="C559">
        <v>32</v>
      </c>
      <c r="D559">
        <v>64</v>
      </c>
      <c r="E559" t="s">
        <v>1644</v>
      </c>
      <c r="F559">
        <v>2048</v>
      </c>
      <c r="G559">
        <v>1</v>
      </c>
      <c r="H559" t="s">
        <v>1870</v>
      </c>
      <c r="N559" t="s">
        <v>1646</v>
      </c>
      <c r="O559" t="s">
        <v>1736</v>
      </c>
      <c r="P559">
        <v>8</v>
      </c>
      <c r="Q559" t="str">
        <f t="shared" si="14"/>
        <v>cvm!$BC$571#</v>
      </c>
      <c r="U559" t="e" cm="1" vm="1">
        <f t="array" ref="U559">TRANSPOSE(_xlfn.UNIQUE(_xlfn._xlws.FILTER(cvm[CPU(核)],(cvm[地域]=S559)*(cvm[机型]=T559))))</f>
        <v>#VALUE!</v>
      </c>
      <c r="AZ559" t="str">
        <v>上海</v>
      </c>
      <c r="BA559" t="str">
        <v>计算型 C4</v>
      </c>
      <c r="BB559">
        <v>4</v>
      </c>
      <c r="BC559" cm="1">
        <f t="array" ref="BC559:BD559">TRANSPOSE(_xlfn._xlws.FILTER(cvm[内存(G)],(cvm[地域]=AZ559)*(cvm[机型]=BA559)*(cvm[CPU(核)]=BB559)))</f>
        <v>8</v>
      </c>
      <c r="BD559">
        <v>16</v>
      </c>
    </row>
    <row r="560" spans="1:57">
      <c r="A560" t="s">
        <v>73</v>
      </c>
      <c r="B560" t="s">
        <v>1856</v>
      </c>
      <c r="C560">
        <v>32</v>
      </c>
      <c r="D560">
        <v>128</v>
      </c>
      <c r="E560" t="s">
        <v>1650</v>
      </c>
      <c r="F560">
        <v>3072</v>
      </c>
      <c r="G560">
        <v>1</v>
      </c>
      <c r="H560" t="s">
        <v>1871</v>
      </c>
      <c r="N560" t="s">
        <v>1646</v>
      </c>
      <c r="O560" t="s">
        <v>1736</v>
      </c>
      <c r="P560">
        <v>16</v>
      </c>
      <c r="Q560" t="str">
        <f t="shared" si="14"/>
        <v>cvm!$BC$572#</v>
      </c>
      <c r="U560" t="e" cm="1" vm="1">
        <f t="array" ref="U560">TRANSPOSE(_xlfn.UNIQUE(_xlfn._xlws.FILTER(cvm[CPU(核)],(cvm[地域]=S560)*(cvm[机型]=T560))))</f>
        <v>#VALUE!</v>
      </c>
      <c r="AZ560" t="str">
        <v>上海</v>
      </c>
      <c r="BA560" t="str">
        <v>计算型 C4</v>
      </c>
      <c r="BB560">
        <v>8</v>
      </c>
      <c r="BC560" cm="1">
        <f t="array" ref="BC560:BD560">TRANSPOSE(_xlfn._xlws.FILTER(cvm[内存(G)],(cvm[地域]=AZ560)*(cvm[机型]=BA560)*(cvm[CPU(核)]=BB560)))</f>
        <v>16</v>
      </c>
      <c r="BD560">
        <v>32</v>
      </c>
    </row>
    <row r="561" spans="1:57">
      <c r="A561" t="s">
        <v>73</v>
      </c>
      <c r="B561" t="s">
        <v>1856</v>
      </c>
      <c r="C561">
        <v>64</v>
      </c>
      <c r="D561">
        <v>128</v>
      </c>
      <c r="E561" t="s">
        <v>1692</v>
      </c>
      <c r="F561">
        <v>4096</v>
      </c>
      <c r="G561">
        <v>1</v>
      </c>
      <c r="H561" t="s">
        <v>1872</v>
      </c>
      <c r="N561" t="s">
        <v>1646</v>
      </c>
      <c r="O561" t="s">
        <v>1736</v>
      </c>
      <c r="P561">
        <v>32</v>
      </c>
      <c r="Q561" t="str">
        <f t="shared" si="14"/>
        <v>cvm!$BC$573#</v>
      </c>
      <c r="U561" t="e" cm="1" vm="1">
        <f t="array" ref="U561">TRANSPOSE(_xlfn.UNIQUE(_xlfn._xlws.FILTER(cvm[CPU(核)],(cvm[地域]=S561)*(cvm[机型]=T561))))</f>
        <v>#VALUE!</v>
      </c>
      <c r="AZ561" t="str">
        <v>上海</v>
      </c>
      <c r="BA561" t="str">
        <v>计算型 C4</v>
      </c>
      <c r="BB561">
        <v>16</v>
      </c>
      <c r="BC561" cm="1">
        <f t="array" ref="BC561">TRANSPOSE(_xlfn._xlws.FILTER(cvm[内存(G)],(cvm[地域]=AZ561)*(cvm[机型]=BA561)*(cvm[CPU(核)]=BB561)))</f>
        <v>64</v>
      </c>
    </row>
    <row r="562" spans="1:57">
      <c r="A562" t="s">
        <v>73</v>
      </c>
      <c r="B562" t="s">
        <v>1856</v>
      </c>
      <c r="C562">
        <v>64</v>
      </c>
      <c r="D562">
        <v>256</v>
      </c>
      <c r="E562" t="s">
        <v>1664</v>
      </c>
      <c r="F562">
        <v>6144</v>
      </c>
      <c r="G562">
        <v>1</v>
      </c>
      <c r="H562" t="s">
        <v>1873</v>
      </c>
      <c r="N562" t="s">
        <v>1646</v>
      </c>
      <c r="O562" t="s">
        <v>1736</v>
      </c>
      <c r="P562">
        <v>64</v>
      </c>
      <c r="Q562" t="str">
        <f t="shared" si="14"/>
        <v>cvm!$BC$574#</v>
      </c>
      <c r="U562" t="e" cm="1" vm="1">
        <f t="array" ref="U562">TRANSPOSE(_xlfn.UNIQUE(_xlfn._xlws.FILTER(cvm[CPU(核)],(cvm[地域]=S562)*(cvm[机型]=T562))))</f>
        <v>#VALUE!</v>
      </c>
      <c r="AZ562" t="str">
        <v>上海</v>
      </c>
      <c r="BA562" t="str">
        <v>计算型 C4</v>
      </c>
      <c r="BB562">
        <v>32</v>
      </c>
      <c r="BC562" cm="1">
        <f t="array" ref="BC562">TRANSPOSE(_xlfn._xlws.FILTER(cvm[内存(G)],(cvm[地域]=AZ562)*(cvm[机型]=BA562)*(cvm[CPU(核)]=BB562)))</f>
        <v>174</v>
      </c>
    </row>
    <row r="563" spans="1:57">
      <c r="A563" t="s">
        <v>73</v>
      </c>
      <c r="B563" t="s">
        <v>1856</v>
      </c>
      <c r="C563">
        <v>128</v>
      </c>
      <c r="D563">
        <v>448</v>
      </c>
      <c r="E563" t="s">
        <v>1874</v>
      </c>
      <c r="F563">
        <v>11264</v>
      </c>
      <c r="G563">
        <v>1</v>
      </c>
      <c r="H563" t="s">
        <v>1875</v>
      </c>
      <c r="N563" t="s">
        <v>1660</v>
      </c>
      <c r="O563" t="s">
        <v>1736</v>
      </c>
      <c r="P563">
        <v>4</v>
      </c>
      <c r="Q563" t="str">
        <f t="shared" si="14"/>
        <v>cvm!$BC$575#</v>
      </c>
      <c r="U563" t="e" cm="1" vm="1">
        <f t="array" ref="U563">TRANSPOSE(_xlfn.UNIQUE(_xlfn._xlws.FILTER(cvm[CPU(核)],(cvm[地域]=S563)*(cvm[机型]=T563))))</f>
        <v>#VALUE!</v>
      </c>
      <c r="AZ563" t="str">
        <v>上海</v>
      </c>
      <c r="BA563" t="str">
        <v>计算型 C4</v>
      </c>
      <c r="BB563">
        <v>64</v>
      </c>
      <c r="BC563" cm="1">
        <f t="array" ref="BC563">TRANSPOSE(_xlfn._xlws.FILTER(cvm[内存(G)],(cvm[地域]=AZ563)*(cvm[机型]=BA563)*(cvm[CPU(核)]=BB563)))</f>
        <v>348</v>
      </c>
    </row>
    <row r="564" spans="1:57">
      <c r="A564" t="s">
        <v>73</v>
      </c>
      <c r="B564" t="s">
        <v>1876</v>
      </c>
      <c r="C564">
        <v>1</v>
      </c>
      <c r="D564">
        <v>1</v>
      </c>
      <c r="E564" t="s">
        <v>1617</v>
      </c>
      <c r="F564">
        <v>42</v>
      </c>
      <c r="G564">
        <v>1</v>
      </c>
      <c r="H564" t="s">
        <v>1877</v>
      </c>
      <c r="N564" t="s">
        <v>1660</v>
      </c>
      <c r="O564" t="s">
        <v>1736</v>
      </c>
      <c r="P564">
        <v>8</v>
      </c>
      <c r="Q564" t="str">
        <f t="shared" si="14"/>
        <v>cvm!$BC$576#</v>
      </c>
      <c r="U564" t="e" cm="1" vm="1">
        <f t="array" ref="U564">TRANSPOSE(_xlfn.UNIQUE(_xlfn._xlws.FILTER(cvm[CPU(核)],(cvm[地域]=S564)*(cvm[机型]=T564))))</f>
        <v>#VALUE!</v>
      </c>
      <c r="AZ564" t="str">
        <v>北京</v>
      </c>
      <c r="BA564" t="str">
        <v>计算型 C4</v>
      </c>
      <c r="BB564">
        <v>4</v>
      </c>
      <c r="BC564" cm="1">
        <f t="array" ref="BC564:BD564">TRANSPOSE(_xlfn._xlws.FILTER(cvm[内存(G)],(cvm[地域]=AZ564)*(cvm[机型]=BA564)*(cvm[CPU(核)]=BB564)))</f>
        <v>8</v>
      </c>
      <c r="BD564">
        <v>16</v>
      </c>
    </row>
    <row r="565" spans="1:57">
      <c r="A565" t="s">
        <v>73</v>
      </c>
      <c r="B565" t="s">
        <v>1876</v>
      </c>
      <c r="C565">
        <v>1</v>
      </c>
      <c r="D565">
        <v>2</v>
      </c>
      <c r="E565" t="s">
        <v>1620</v>
      </c>
      <c r="F565">
        <v>79</v>
      </c>
      <c r="G565">
        <v>1</v>
      </c>
      <c r="H565" t="s">
        <v>1878</v>
      </c>
      <c r="N565" t="s">
        <v>1660</v>
      </c>
      <c r="O565" t="s">
        <v>1736</v>
      </c>
      <c r="P565">
        <v>16</v>
      </c>
      <c r="Q565" t="str">
        <f t="shared" si="14"/>
        <v>cvm!$BC$577#</v>
      </c>
      <c r="U565" t="e" cm="1" vm="1">
        <f t="array" ref="U565">TRANSPOSE(_xlfn.UNIQUE(_xlfn._xlws.FILTER(cvm[CPU(核)],(cvm[地域]=S565)*(cvm[机型]=T565))))</f>
        <v>#VALUE!</v>
      </c>
      <c r="AZ565" t="str">
        <v>北京</v>
      </c>
      <c r="BA565" t="str">
        <v>计算型 C4</v>
      </c>
      <c r="BB565">
        <v>8</v>
      </c>
      <c r="BC565" cm="1">
        <f t="array" ref="BC565:BD565">TRANSPOSE(_xlfn._xlws.FILTER(cvm[内存(G)],(cvm[地域]=AZ565)*(cvm[机型]=BA565)*(cvm[CPU(核)]=BB565)))</f>
        <v>16</v>
      </c>
      <c r="BD565">
        <v>32</v>
      </c>
    </row>
    <row r="566" spans="1:57">
      <c r="A566" t="s">
        <v>73</v>
      </c>
      <c r="B566" t="s">
        <v>1876</v>
      </c>
      <c r="C566">
        <v>1</v>
      </c>
      <c r="D566">
        <v>4</v>
      </c>
      <c r="E566" t="s">
        <v>1622</v>
      </c>
      <c r="F566">
        <v>135</v>
      </c>
      <c r="G566">
        <v>1</v>
      </c>
      <c r="H566" t="s">
        <v>1879</v>
      </c>
      <c r="N566" t="s">
        <v>1660</v>
      </c>
      <c r="O566" t="s">
        <v>1736</v>
      </c>
      <c r="P566">
        <v>32</v>
      </c>
      <c r="Q566" t="str">
        <f t="shared" si="14"/>
        <v>cvm!$BC$578#</v>
      </c>
      <c r="U566" t="e" cm="1" vm="1">
        <f t="array" ref="U566">TRANSPOSE(_xlfn.UNIQUE(_xlfn._xlws.FILTER(cvm[CPU(核)],(cvm[地域]=S566)*(cvm[机型]=T566))))</f>
        <v>#VALUE!</v>
      </c>
      <c r="AZ566" t="str">
        <v>北京</v>
      </c>
      <c r="BA566" t="str">
        <v>计算型 C4</v>
      </c>
      <c r="BB566">
        <v>16</v>
      </c>
      <c r="BC566" cm="1">
        <f t="array" ref="BC566:BD566">TRANSPOSE(_xlfn._xlws.FILTER(cvm[内存(G)],(cvm[地域]=AZ566)*(cvm[机型]=BA566)*(cvm[CPU(核)]=BB566)))</f>
        <v>32</v>
      </c>
      <c r="BD566">
        <v>64</v>
      </c>
    </row>
    <row r="567" spans="1:57">
      <c r="A567" t="s">
        <v>73</v>
      </c>
      <c r="B567" t="s">
        <v>1876</v>
      </c>
      <c r="C567">
        <v>2</v>
      </c>
      <c r="D567">
        <v>2</v>
      </c>
      <c r="E567" t="s">
        <v>1880</v>
      </c>
      <c r="F567">
        <v>135</v>
      </c>
      <c r="G567">
        <v>1</v>
      </c>
      <c r="H567" t="s">
        <v>1881</v>
      </c>
      <c r="N567" t="s">
        <v>1660</v>
      </c>
      <c r="O567" t="s">
        <v>1736</v>
      </c>
      <c r="P567">
        <v>64</v>
      </c>
      <c r="Q567" t="str">
        <f t="shared" si="14"/>
        <v>cvm!$BC$579#</v>
      </c>
      <c r="U567" t="e" cm="1" vm="1">
        <f t="array" ref="U567">TRANSPOSE(_xlfn.UNIQUE(_xlfn._xlws.FILTER(cvm[CPU(核)],(cvm[地域]=S567)*(cvm[机型]=T567))))</f>
        <v>#VALUE!</v>
      </c>
      <c r="AZ567" t="str">
        <v>北京</v>
      </c>
      <c r="BA567" t="str">
        <v>计算型 C4</v>
      </c>
      <c r="BB567">
        <v>32</v>
      </c>
      <c r="BC567" cm="1">
        <f t="array" ref="BC567">TRANSPOSE(_xlfn._xlws.FILTER(cvm[内存(G)],(cvm[地域]=AZ567)*(cvm[机型]=BA567)*(cvm[CPU(核)]=BB567)))</f>
        <v>174</v>
      </c>
    </row>
    <row r="568" spans="1:57">
      <c r="A568" t="s">
        <v>73</v>
      </c>
      <c r="B568" t="s">
        <v>1876</v>
      </c>
      <c r="C568">
        <v>2</v>
      </c>
      <c r="D568">
        <v>4</v>
      </c>
      <c r="E568" t="s">
        <v>1624</v>
      </c>
      <c r="F568">
        <v>179</v>
      </c>
      <c r="G568">
        <v>1</v>
      </c>
      <c r="H568" t="s">
        <v>1882</v>
      </c>
      <c r="N568" t="s">
        <v>1669</v>
      </c>
      <c r="O568" t="s">
        <v>1736</v>
      </c>
      <c r="P568">
        <v>4</v>
      </c>
      <c r="Q568" t="str">
        <f t="shared" si="14"/>
        <v>cvm!$BC$580#</v>
      </c>
      <c r="U568" t="e" cm="1" vm="1">
        <f t="array" ref="U568">TRANSPOSE(_xlfn.UNIQUE(_xlfn._xlws.FILTER(cvm[CPU(核)],(cvm[地域]=S568)*(cvm[机型]=T568))))</f>
        <v>#VALUE!</v>
      </c>
      <c r="AZ568" t="str">
        <v>北京</v>
      </c>
      <c r="BA568" t="str">
        <v>计算型 C4</v>
      </c>
      <c r="BB568">
        <v>64</v>
      </c>
      <c r="BC568" cm="1">
        <f t="array" ref="BC568">TRANSPOSE(_xlfn._xlws.FILTER(cvm[内存(G)],(cvm[地域]=AZ568)*(cvm[机型]=BA568)*(cvm[CPU(核)]=BB568)))</f>
        <v>348</v>
      </c>
    </row>
    <row r="569" spans="1:57">
      <c r="A569" t="s">
        <v>73</v>
      </c>
      <c r="B569" t="s">
        <v>1876</v>
      </c>
      <c r="C569">
        <v>2</v>
      </c>
      <c r="D569">
        <v>8</v>
      </c>
      <c r="E569" t="s">
        <v>1627</v>
      </c>
      <c r="F569">
        <v>270</v>
      </c>
      <c r="G569">
        <v>1</v>
      </c>
      <c r="H569" t="s">
        <v>1883</v>
      </c>
      <c r="N569" t="s">
        <v>1669</v>
      </c>
      <c r="O569" t="s">
        <v>1736</v>
      </c>
      <c r="P569">
        <v>8</v>
      </c>
      <c r="Q569" t="str">
        <f t="shared" si="14"/>
        <v>cvm!$BC$581#</v>
      </c>
      <c r="U569" t="e" cm="1" vm="1">
        <f t="array" ref="U569">TRANSPOSE(_xlfn.UNIQUE(_xlfn._xlws.FILTER(cvm[CPU(核)],(cvm[地域]=S569)*(cvm[机型]=T569))))</f>
        <v>#VALUE!</v>
      </c>
      <c r="AZ569" t="str">
        <v>中国香港</v>
      </c>
      <c r="BA569" t="str">
        <v>计算型 C4</v>
      </c>
      <c r="BB569">
        <v>2</v>
      </c>
      <c r="BC569" cm="1">
        <f t="array" ref="BC569">TRANSPOSE(_xlfn._xlws.FILTER(cvm[内存(G)],(cvm[地域]=AZ569)*(cvm[机型]=BA569)*(cvm[CPU(核)]=BB569)))</f>
        <v>4</v>
      </c>
    </row>
    <row r="570" spans="1:57">
      <c r="A570" t="s">
        <v>73</v>
      </c>
      <c r="B570" t="s">
        <v>1876</v>
      </c>
      <c r="C570">
        <v>4</v>
      </c>
      <c r="D570">
        <v>8</v>
      </c>
      <c r="E570" t="s">
        <v>1629</v>
      </c>
      <c r="F570">
        <v>360</v>
      </c>
      <c r="G570">
        <v>1</v>
      </c>
      <c r="H570" t="s">
        <v>1884</v>
      </c>
      <c r="N570" t="s">
        <v>1669</v>
      </c>
      <c r="O570" t="s">
        <v>1736</v>
      </c>
      <c r="P570">
        <v>16</v>
      </c>
      <c r="Q570" t="str">
        <f t="shared" si="14"/>
        <v>cvm!$BC$582#</v>
      </c>
      <c r="U570" t="e" cm="1" vm="1">
        <f t="array" ref="U570">TRANSPOSE(_xlfn.UNIQUE(_xlfn._xlws.FILTER(cvm[CPU(核)],(cvm[地域]=S570)*(cvm[机型]=T570))))</f>
        <v>#VALUE!</v>
      </c>
      <c r="AZ570" t="str">
        <v>中国香港</v>
      </c>
      <c r="BA570" t="str">
        <v>计算型 C4</v>
      </c>
      <c r="BB570">
        <v>4</v>
      </c>
      <c r="BC570" cm="1">
        <f t="array" ref="BC570:BD570">TRANSPOSE(_xlfn._xlws.FILTER(cvm[内存(G)],(cvm[地域]=AZ570)*(cvm[机型]=BA570)*(cvm[CPU(核)]=BB570)))</f>
        <v>8</v>
      </c>
      <c r="BD570">
        <v>16</v>
      </c>
    </row>
    <row r="571" spans="1:57">
      <c r="A571" t="s">
        <v>73</v>
      </c>
      <c r="B571" t="s">
        <v>1876</v>
      </c>
      <c r="C571">
        <v>4</v>
      </c>
      <c r="D571">
        <v>16</v>
      </c>
      <c r="E571" t="s">
        <v>1631</v>
      </c>
      <c r="F571">
        <v>540</v>
      </c>
      <c r="G571">
        <v>1</v>
      </c>
      <c r="H571" t="s">
        <v>1885</v>
      </c>
      <c r="N571" t="s">
        <v>1669</v>
      </c>
      <c r="O571" t="s">
        <v>1736</v>
      </c>
      <c r="P571">
        <v>32</v>
      </c>
      <c r="Q571" t="str">
        <f t="shared" si="14"/>
        <v>cvm!$BC$583#</v>
      </c>
      <c r="U571" t="e" cm="1" vm="1">
        <f t="array" ref="U571">TRANSPOSE(_xlfn.UNIQUE(_xlfn._xlws.FILTER(cvm[CPU(核)],(cvm[地域]=S571)*(cvm[机型]=T571))))</f>
        <v>#VALUE!</v>
      </c>
      <c r="AZ571" t="str">
        <v>中国香港</v>
      </c>
      <c r="BA571" t="str">
        <v>计算型 C4</v>
      </c>
      <c r="BB571">
        <v>8</v>
      </c>
      <c r="BC571" cm="1">
        <f t="array" ref="BC571:BD571">TRANSPOSE(_xlfn._xlws.FILTER(cvm[内存(G)],(cvm[地域]=AZ571)*(cvm[机型]=BA571)*(cvm[CPU(核)]=BB571)))</f>
        <v>16</v>
      </c>
      <c r="BD571">
        <v>32</v>
      </c>
    </row>
    <row r="572" spans="1:57">
      <c r="A572" t="s">
        <v>73</v>
      </c>
      <c r="B572" t="s">
        <v>1876</v>
      </c>
      <c r="C572">
        <v>8</v>
      </c>
      <c r="D572">
        <v>16</v>
      </c>
      <c r="E572" t="s">
        <v>1634</v>
      </c>
      <c r="F572">
        <v>720</v>
      </c>
      <c r="G572">
        <v>1</v>
      </c>
      <c r="H572" t="s">
        <v>1886</v>
      </c>
      <c r="N572" t="s">
        <v>1669</v>
      </c>
      <c r="O572" t="s">
        <v>1736</v>
      </c>
      <c r="P572">
        <v>64</v>
      </c>
      <c r="Q572" t="str">
        <f t="shared" si="14"/>
        <v>cvm!$BC$584#</v>
      </c>
      <c r="U572" t="e" cm="1" vm="1">
        <f t="array" ref="U572">TRANSPOSE(_xlfn.UNIQUE(_xlfn._xlws.FILTER(cvm[CPU(核)],(cvm[地域]=S572)*(cvm[机型]=T572))))</f>
        <v>#VALUE!</v>
      </c>
      <c r="AZ572" t="str">
        <v>中国香港</v>
      </c>
      <c r="BA572" t="str">
        <v>计算型 C4</v>
      </c>
      <c r="BB572">
        <v>16</v>
      </c>
      <c r="BC572" cm="1">
        <f t="array" ref="BC572:BD572">TRANSPOSE(_xlfn._xlws.FILTER(cvm[内存(G)],(cvm[地域]=AZ572)*(cvm[机型]=BA572)*(cvm[CPU(核)]=BB572)))</f>
        <v>32</v>
      </c>
      <c r="BD572">
        <v>64</v>
      </c>
    </row>
    <row r="573" spans="1:57">
      <c r="A573" t="s">
        <v>73</v>
      </c>
      <c r="B573" t="s">
        <v>1876</v>
      </c>
      <c r="C573">
        <v>8</v>
      </c>
      <c r="D573">
        <v>32</v>
      </c>
      <c r="E573" t="s">
        <v>1636</v>
      </c>
      <c r="F573">
        <v>1080</v>
      </c>
      <c r="G573">
        <v>1</v>
      </c>
      <c r="H573" t="s">
        <v>1887</v>
      </c>
      <c r="N573" t="s">
        <v>1672</v>
      </c>
      <c r="O573" t="s">
        <v>1736</v>
      </c>
      <c r="P573">
        <v>2</v>
      </c>
      <c r="Q573" t="str">
        <f t="shared" si="14"/>
        <v>cvm!$BC$585#</v>
      </c>
      <c r="U573" t="e" cm="1" vm="1">
        <f t="array" ref="U573">TRANSPOSE(_xlfn.UNIQUE(_xlfn._xlws.FILTER(cvm[CPU(核)],(cvm[地域]=S573)*(cvm[机型]=T573))))</f>
        <v>#VALUE!</v>
      </c>
      <c r="AZ573" t="str">
        <v>中国香港</v>
      </c>
      <c r="BA573" t="str">
        <v>计算型 C4</v>
      </c>
      <c r="BB573">
        <v>32</v>
      </c>
      <c r="BC573" cm="1">
        <f t="array" ref="BC573:BE573">TRANSPOSE(_xlfn._xlws.FILTER(cvm[内存(G)],(cvm[地域]=AZ573)*(cvm[机型]=BA573)*(cvm[CPU(核)]=BB573)))</f>
        <v>128</v>
      </c>
      <c r="BD573">
        <v>174</v>
      </c>
      <c r="BE573">
        <v>256</v>
      </c>
    </row>
    <row r="574" spans="1:57">
      <c r="A574" t="s">
        <v>73</v>
      </c>
      <c r="B574" t="s">
        <v>1876</v>
      </c>
      <c r="C574">
        <v>12</v>
      </c>
      <c r="D574">
        <v>24</v>
      </c>
      <c r="E574" t="s">
        <v>1814</v>
      </c>
      <c r="F574">
        <v>1080</v>
      </c>
      <c r="G574">
        <v>1</v>
      </c>
      <c r="H574" t="s">
        <v>1888</v>
      </c>
      <c r="N574" t="s">
        <v>1672</v>
      </c>
      <c r="O574" t="s">
        <v>1736</v>
      </c>
      <c r="P574">
        <v>4</v>
      </c>
      <c r="Q574" t="str">
        <f t="shared" si="14"/>
        <v>cvm!$BC$586#</v>
      </c>
      <c r="U574" t="e" cm="1" vm="1">
        <f t="array" ref="U574">TRANSPOSE(_xlfn.UNIQUE(_xlfn._xlws.FILTER(cvm[CPU(核)],(cvm[地域]=S574)*(cvm[机型]=T574))))</f>
        <v>#VALUE!</v>
      </c>
      <c r="AZ574" t="str">
        <v>中国香港</v>
      </c>
      <c r="BA574" t="str">
        <v>计算型 C4</v>
      </c>
      <c r="BB574">
        <v>64</v>
      </c>
      <c r="BC574" cm="1">
        <f t="array" ref="BC574:BD574">TRANSPOSE(_xlfn._xlws.FILTER(cvm[内存(G)],(cvm[地域]=AZ574)*(cvm[机型]=BA574)*(cvm[CPU(核)]=BB574)))</f>
        <v>256</v>
      </c>
      <c r="BD574">
        <v>348</v>
      </c>
    </row>
    <row r="575" spans="1:57">
      <c r="A575" t="s">
        <v>73</v>
      </c>
      <c r="B575" t="s">
        <v>1876</v>
      </c>
      <c r="C575">
        <v>12</v>
      </c>
      <c r="D575">
        <v>48</v>
      </c>
      <c r="E575" t="s">
        <v>1842</v>
      </c>
      <c r="F575">
        <v>1620</v>
      </c>
      <c r="G575">
        <v>1</v>
      </c>
      <c r="H575" t="s">
        <v>1889</v>
      </c>
      <c r="N575" t="s">
        <v>1672</v>
      </c>
      <c r="O575" t="s">
        <v>1736</v>
      </c>
      <c r="P575">
        <v>8</v>
      </c>
      <c r="Q575" t="str">
        <f t="shared" si="14"/>
        <v>cvm!$BC$587#</v>
      </c>
      <c r="U575" t="e" cm="1" vm="1">
        <f t="array" ref="U575">TRANSPOSE(_xlfn.UNIQUE(_xlfn._xlws.FILTER(cvm[CPU(核)],(cvm[地域]=S575)*(cvm[机型]=T575))))</f>
        <v>#VALUE!</v>
      </c>
      <c r="AZ575" t="str">
        <v>雅加达</v>
      </c>
      <c r="BA575" t="str">
        <v>计算型 C4</v>
      </c>
      <c r="BB575">
        <v>4</v>
      </c>
      <c r="BC575" cm="1">
        <f t="array" ref="BC575:BD575">TRANSPOSE(_xlfn._xlws.FILTER(cvm[内存(G)],(cvm[地域]=AZ575)*(cvm[机型]=BA575)*(cvm[CPU(核)]=BB575)))</f>
        <v>8</v>
      </c>
      <c r="BD575">
        <v>16</v>
      </c>
    </row>
    <row r="576" spans="1:57">
      <c r="A576" t="s">
        <v>73</v>
      </c>
      <c r="B576" t="s">
        <v>1876</v>
      </c>
      <c r="C576">
        <v>16</v>
      </c>
      <c r="D576">
        <v>32</v>
      </c>
      <c r="E576" t="s">
        <v>1639</v>
      </c>
      <c r="F576">
        <v>1440</v>
      </c>
      <c r="G576">
        <v>1</v>
      </c>
      <c r="H576" t="s">
        <v>1890</v>
      </c>
      <c r="N576" t="s">
        <v>1672</v>
      </c>
      <c r="O576" t="s">
        <v>1736</v>
      </c>
      <c r="P576">
        <v>16</v>
      </c>
      <c r="Q576" t="str">
        <f t="shared" si="14"/>
        <v>cvm!$BC$588#</v>
      </c>
      <c r="U576" t="e" cm="1" vm="1">
        <f t="array" ref="U576">TRANSPOSE(_xlfn.UNIQUE(_xlfn._xlws.FILTER(cvm[CPU(核)],(cvm[地域]=S576)*(cvm[机型]=T576))))</f>
        <v>#VALUE!</v>
      </c>
      <c r="AZ576" t="str">
        <v>雅加达</v>
      </c>
      <c r="BA576" t="str">
        <v>计算型 C4</v>
      </c>
      <c r="BB576">
        <v>8</v>
      </c>
      <c r="BC576" cm="1">
        <f t="array" ref="BC576:BD576">TRANSPOSE(_xlfn._xlws.FILTER(cvm[内存(G)],(cvm[地域]=AZ576)*(cvm[机型]=BA576)*(cvm[CPU(核)]=BB576)))</f>
        <v>16</v>
      </c>
      <c r="BD576">
        <v>32</v>
      </c>
    </row>
    <row r="577" spans="1:58">
      <c r="A577" t="s">
        <v>73</v>
      </c>
      <c r="B577" t="s">
        <v>1876</v>
      </c>
      <c r="C577">
        <v>16</v>
      </c>
      <c r="D577">
        <v>48</v>
      </c>
      <c r="E577" t="s">
        <v>2168</v>
      </c>
      <c r="F577">
        <v>1800</v>
      </c>
      <c r="G577">
        <v>1</v>
      </c>
      <c r="H577" t="s">
        <v>2169</v>
      </c>
      <c r="N577" t="s">
        <v>1672</v>
      </c>
      <c r="O577" t="s">
        <v>1736</v>
      </c>
      <c r="P577">
        <v>32</v>
      </c>
      <c r="Q577" t="str">
        <f t="shared" si="14"/>
        <v>cvm!$BC$589#</v>
      </c>
      <c r="U577" t="e" cm="1" vm="1">
        <f t="array" ref="U577">TRANSPOSE(_xlfn.UNIQUE(_xlfn._xlws.FILTER(cvm[CPU(核)],(cvm[地域]=S577)*(cvm[机型]=T577))))</f>
        <v>#VALUE!</v>
      </c>
      <c r="AZ577" t="str">
        <v>雅加达</v>
      </c>
      <c r="BA577" t="str">
        <v>计算型 C4</v>
      </c>
      <c r="BB577">
        <v>16</v>
      </c>
      <c r="BC577" cm="1">
        <f t="array" ref="BC577">TRANSPOSE(_xlfn._xlws.FILTER(cvm[内存(G)],(cvm[地域]=AZ577)*(cvm[机型]=BA577)*(cvm[CPU(核)]=BB577)))</f>
        <v>64</v>
      </c>
    </row>
    <row r="578" spans="1:58">
      <c r="A578" t="s">
        <v>73</v>
      </c>
      <c r="B578" t="s">
        <v>1876</v>
      </c>
      <c r="C578">
        <v>16</v>
      </c>
      <c r="D578">
        <v>64</v>
      </c>
      <c r="E578" t="s">
        <v>1641</v>
      </c>
      <c r="F578">
        <v>2160</v>
      </c>
      <c r="G578">
        <v>1</v>
      </c>
      <c r="H578" t="s">
        <v>1891</v>
      </c>
      <c r="N578" t="s">
        <v>1672</v>
      </c>
      <c r="O578" t="s">
        <v>1736</v>
      </c>
      <c r="P578">
        <v>64</v>
      </c>
      <c r="Q578" t="str">
        <f t="shared" si="14"/>
        <v>cvm!$BC$590#</v>
      </c>
      <c r="U578" t="e" cm="1" vm="1">
        <f t="array" ref="U578">TRANSPOSE(_xlfn.UNIQUE(_xlfn._xlws.FILTER(cvm[CPU(核)],(cvm[地域]=S578)*(cvm[机型]=T578))))</f>
        <v>#VALUE!</v>
      </c>
      <c r="AZ578" t="str">
        <v>雅加达</v>
      </c>
      <c r="BA578" t="str">
        <v>计算型 C4</v>
      </c>
      <c r="BB578">
        <v>32</v>
      </c>
      <c r="BC578" cm="1">
        <f t="array" ref="BC578:BD578">TRANSPOSE(_xlfn._xlws.FILTER(cvm[内存(G)],(cvm[地域]=AZ578)*(cvm[机型]=BA578)*(cvm[CPU(核)]=BB578)))</f>
        <v>174</v>
      </c>
      <c r="BD578">
        <v>256</v>
      </c>
    </row>
    <row r="579" spans="1:58">
      <c r="A579" t="s">
        <v>73</v>
      </c>
      <c r="B579" t="s">
        <v>1876</v>
      </c>
      <c r="C579">
        <v>24</v>
      </c>
      <c r="D579">
        <v>48</v>
      </c>
      <c r="E579" t="s">
        <v>1718</v>
      </c>
      <c r="F579">
        <v>2160</v>
      </c>
      <c r="G579">
        <v>1</v>
      </c>
      <c r="H579" t="s">
        <v>1892</v>
      </c>
      <c r="N579" t="s">
        <v>1676</v>
      </c>
      <c r="O579" t="s">
        <v>1736</v>
      </c>
      <c r="P579">
        <v>4</v>
      </c>
      <c r="Q579" t="str">
        <f t="shared" si="14"/>
        <v>cvm!$BC$591#</v>
      </c>
      <c r="U579" t="e" cm="1" vm="1">
        <f t="array" ref="U579">TRANSPOSE(_xlfn.UNIQUE(_xlfn._xlws.FILTER(cvm[CPU(核)],(cvm[地域]=S579)*(cvm[机型]=T579))))</f>
        <v>#VALUE!</v>
      </c>
      <c r="AZ579" t="str">
        <v>雅加达</v>
      </c>
      <c r="BA579" t="str">
        <v>计算型 C4</v>
      </c>
      <c r="BB579">
        <v>64</v>
      </c>
      <c r="BC579" cm="1">
        <f t="array" ref="BC579:BD579">TRANSPOSE(_xlfn._xlws.FILTER(cvm[内存(G)],(cvm[地域]=AZ579)*(cvm[机型]=BA579)*(cvm[CPU(核)]=BB579)))</f>
        <v>256</v>
      </c>
      <c r="BD579">
        <v>348</v>
      </c>
    </row>
    <row r="580" spans="1:58">
      <c r="A580" t="s">
        <v>73</v>
      </c>
      <c r="B580" t="s">
        <v>1876</v>
      </c>
      <c r="C580">
        <v>24</v>
      </c>
      <c r="D580">
        <v>96</v>
      </c>
      <c r="E580" t="s">
        <v>1720</v>
      </c>
      <c r="F580">
        <v>3240</v>
      </c>
      <c r="G580">
        <v>1</v>
      </c>
      <c r="H580" t="s">
        <v>1893</v>
      </c>
      <c r="N580" t="s">
        <v>1676</v>
      </c>
      <c r="O580" t="s">
        <v>1736</v>
      </c>
      <c r="P580">
        <v>8</v>
      </c>
      <c r="Q580" t="str">
        <f t="shared" si="14"/>
        <v>cvm!$BC$592#</v>
      </c>
      <c r="U580" t="e" cm="1" vm="1">
        <f t="array" ref="U580">TRANSPOSE(_xlfn.UNIQUE(_xlfn._xlws.FILTER(cvm[CPU(核)],(cvm[地域]=S580)*(cvm[机型]=T580))))</f>
        <v>#VALUE!</v>
      </c>
      <c r="AZ580" t="str">
        <v>东京</v>
      </c>
      <c r="BA580" t="str">
        <v>计算型 C4</v>
      </c>
      <c r="BB580">
        <v>4</v>
      </c>
      <c r="BC580" cm="1">
        <f t="array" ref="BC580:BD580">TRANSPOSE(_xlfn._xlws.FILTER(cvm[内存(G)],(cvm[地域]=AZ580)*(cvm[机型]=BA580)*(cvm[CPU(核)]=BB580)))</f>
        <v>8</v>
      </c>
      <c r="BD580">
        <v>16</v>
      </c>
    </row>
    <row r="581" spans="1:58">
      <c r="A581" t="s">
        <v>73</v>
      </c>
      <c r="B581" t="s">
        <v>1876</v>
      </c>
      <c r="C581">
        <v>32</v>
      </c>
      <c r="D581">
        <v>64</v>
      </c>
      <c r="E581" t="s">
        <v>1644</v>
      </c>
      <c r="F581">
        <v>2880</v>
      </c>
      <c r="G581">
        <v>1</v>
      </c>
      <c r="H581" t="s">
        <v>1894</v>
      </c>
      <c r="N581" t="s">
        <v>1676</v>
      </c>
      <c r="O581" t="s">
        <v>1736</v>
      </c>
      <c r="P581">
        <v>16</v>
      </c>
      <c r="Q581" t="str">
        <f t="shared" si="14"/>
        <v>cvm!$BC$593#</v>
      </c>
      <c r="U581" t="e" cm="1" vm="1">
        <f t="array" ref="U581">TRANSPOSE(_xlfn.UNIQUE(_xlfn._xlws.FILTER(cvm[CPU(核)],(cvm[地域]=S581)*(cvm[机型]=T581))))</f>
        <v>#VALUE!</v>
      </c>
      <c r="AZ581" t="str">
        <v>东京</v>
      </c>
      <c r="BA581" t="str">
        <v>计算型 C4</v>
      </c>
      <c r="BB581">
        <v>8</v>
      </c>
      <c r="BC581" cm="1">
        <f t="array" ref="BC581:BD581">TRANSPOSE(_xlfn._xlws.FILTER(cvm[内存(G)],(cvm[地域]=AZ581)*(cvm[机型]=BA581)*(cvm[CPU(核)]=BB581)))</f>
        <v>16</v>
      </c>
      <c r="BD581">
        <v>32</v>
      </c>
    </row>
    <row r="582" spans="1:58">
      <c r="A582" t="s">
        <v>73</v>
      </c>
      <c r="B582" t="s">
        <v>1876</v>
      </c>
      <c r="C582">
        <v>32</v>
      </c>
      <c r="D582">
        <v>128</v>
      </c>
      <c r="E582" t="s">
        <v>1650</v>
      </c>
      <c r="F582">
        <v>4320</v>
      </c>
      <c r="G582">
        <v>1</v>
      </c>
      <c r="H582" t="s">
        <v>1895</v>
      </c>
      <c r="N582" t="s">
        <v>1676</v>
      </c>
      <c r="O582" t="s">
        <v>1736</v>
      </c>
      <c r="P582">
        <v>32</v>
      </c>
      <c r="Q582" t="str">
        <f t="shared" ref="Q582:Q645" si="15">"cvm!"&amp;ADDRESS(ROW(BC594),COLUMN(BC594))&amp;"#"</f>
        <v>cvm!$BC$594#</v>
      </c>
      <c r="U582" t="e" cm="1" vm="1">
        <f t="array" ref="U582">TRANSPOSE(_xlfn.UNIQUE(_xlfn._xlws.FILTER(cvm[CPU(核)],(cvm[地域]=S582)*(cvm[机型]=T582))))</f>
        <v>#VALUE!</v>
      </c>
      <c r="AZ582" t="str">
        <v>东京</v>
      </c>
      <c r="BA582" t="str">
        <v>计算型 C4</v>
      </c>
      <c r="BB582">
        <v>16</v>
      </c>
      <c r="BC582" cm="1">
        <f t="array" ref="BC582:BD582">TRANSPOSE(_xlfn._xlws.FILTER(cvm[内存(G)],(cvm[地域]=AZ582)*(cvm[机型]=BA582)*(cvm[CPU(核)]=BB582)))</f>
        <v>32</v>
      </c>
      <c r="BD582">
        <v>64</v>
      </c>
    </row>
    <row r="583" spans="1:58">
      <c r="A583" t="s">
        <v>73</v>
      </c>
      <c r="B583" t="s">
        <v>1876</v>
      </c>
      <c r="C583">
        <v>56</v>
      </c>
      <c r="D583">
        <v>224</v>
      </c>
      <c r="E583" t="s">
        <v>1896</v>
      </c>
      <c r="F583">
        <v>7560</v>
      </c>
      <c r="G583">
        <v>1</v>
      </c>
      <c r="H583" t="s">
        <v>1897</v>
      </c>
      <c r="N583" t="s">
        <v>1676</v>
      </c>
      <c r="O583" t="s">
        <v>1736</v>
      </c>
      <c r="P583">
        <v>64</v>
      </c>
      <c r="Q583" t="str">
        <f t="shared" si="15"/>
        <v>cvm!$BC$595#</v>
      </c>
      <c r="U583" t="e" cm="1" vm="1">
        <f t="array" ref="U583">TRANSPOSE(_xlfn.UNIQUE(_xlfn._xlws.FILTER(cvm[CPU(核)],(cvm[地域]=S583)*(cvm[机型]=T583))))</f>
        <v>#VALUE!</v>
      </c>
      <c r="AZ583" t="str">
        <v>东京</v>
      </c>
      <c r="BA583" t="str">
        <v>计算型 C4</v>
      </c>
      <c r="BB583">
        <v>32</v>
      </c>
      <c r="BC583" cm="1">
        <f t="array" ref="BC583:BE583">TRANSPOSE(_xlfn._xlws.FILTER(cvm[内存(G)],(cvm[地域]=AZ583)*(cvm[机型]=BA583)*(cvm[CPU(核)]=BB583)))</f>
        <v>64</v>
      </c>
      <c r="BD583">
        <v>128</v>
      </c>
      <c r="BE583">
        <v>174</v>
      </c>
    </row>
    <row r="584" spans="1:58">
      <c r="A584" t="s">
        <v>73</v>
      </c>
      <c r="B584" t="s">
        <v>1813</v>
      </c>
      <c r="C584">
        <v>16</v>
      </c>
      <c r="D584">
        <v>64</v>
      </c>
      <c r="E584" t="s">
        <v>1641</v>
      </c>
      <c r="F584">
        <v>2608</v>
      </c>
      <c r="G584">
        <v>1</v>
      </c>
      <c r="H584" t="s">
        <v>1919</v>
      </c>
      <c r="N584" t="s">
        <v>1678</v>
      </c>
      <c r="O584" t="s">
        <v>1736</v>
      </c>
      <c r="P584">
        <v>4</v>
      </c>
      <c r="Q584" t="str">
        <f t="shared" si="15"/>
        <v>cvm!$BC$596#</v>
      </c>
      <c r="U584" t="e" cm="1" vm="1">
        <f t="array" ref="U584">TRANSPOSE(_xlfn.UNIQUE(_xlfn._xlws.FILTER(cvm[CPU(核)],(cvm[地域]=S584)*(cvm[机型]=T584))))</f>
        <v>#VALUE!</v>
      </c>
      <c r="AZ584" t="str">
        <v>东京</v>
      </c>
      <c r="BA584" t="str">
        <v>计算型 C4</v>
      </c>
      <c r="BB584">
        <v>64</v>
      </c>
      <c r="BC584" cm="1">
        <f t="array" ref="BC584:BD584">TRANSPOSE(_xlfn._xlws.FILTER(cvm[内存(G)],(cvm[地域]=AZ584)*(cvm[机型]=BA584)*(cvm[CPU(核)]=BB584)))</f>
        <v>256</v>
      </c>
      <c r="BD584">
        <v>348</v>
      </c>
    </row>
    <row r="585" spans="1:58">
      <c r="A585" t="s">
        <v>73</v>
      </c>
      <c r="B585" t="s">
        <v>1813</v>
      </c>
      <c r="C585">
        <v>32</v>
      </c>
      <c r="D585">
        <v>128</v>
      </c>
      <c r="E585" t="s">
        <v>1650</v>
      </c>
      <c r="F585">
        <v>5216</v>
      </c>
      <c r="G585">
        <v>1</v>
      </c>
      <c r="H585" t="s">
        <v>1920</v>
      </c>
      <c r="N585" t="s">
        <v>1678</v>
      </c>
      <c r="O585" t="s">
        <v>1736</v>
      </c>
      <c r="P585">
        <v>8</v>
      </c>
      <c r="Q585" t="str">
        <f t="shared" si="15"/>
        <v>cvm!$BC$597#</v>
      </c>
      <c r="U585" t="e" cm="1" vm="1">
        <f t="array" ref="U585">TRANSPOSE(_xlfn.UNIQUE(_xlfn._xlws.FILTER(cvm[CPU(核)],(cvm[地域]=S585)*(cvm[机型]=T585))))</f>
        <v>#VALUE!</v>
      </c>
      <c r="AZ585" t="str">
        <v>硅谷</v>
      </c>
      <c r="BA585" t="str">
        <v>计算型 C4</v>
      </c>
      <c r="BB585">
        <v>2</v>
      </c>
      <c r="BC585" cm="1">
        <f t="array" ref="BC585">TRANSPOSE(_xlfn._xlws.FILTER(cvm[内存(G)],(cvm[地域]=AZ585)*(cvm[机型]=BA585)*(cvm[CPU(核)]=BB585)))</f>
        <v>4</v>
      </c>
    </row>
    <row r="586" spans="1:58">
      <c r="A586" t="s">
        <v>73</v>
      </c>
      <c r="B586" t="s">
        <v>1813</v>
      </c>
      <c r="C586">
        <v>64</v>
      </c>
      <c r="D586">
        <v>256</v>
      </c>
      <c r="E586" t="s">
        <v>1664</v>
      </c>
      <c r="F586">
        <v>10432</v>
      </c>
      <c r="G586">
        <v>1</v>
      </c>
      <c r="H586" t="s">
        <v>1921</v>
      </c>
      <c r="N586" t="s">
        <v>1678</v>
      </c>
      <c r="O586" t="s">
        <v>1736</v>
      </c>
      <c r="P586">
        <v>16</v>
      </c>
      <c r="Q586" t="str">
        <f t="shared" si="15"/>
        <v>cvm!$BC$598#</v>
      </c>
      <c r="U586" t="e" cm="1" vm="1">
        <f t="array" ref="U586">TRANSPOSE(_xlfn.UNIQUE(_xlfn._xlws.FILTER(cvm[CPU(核)],(cvm[地域]=S586)*(cvm[机型]=T586))))</f>
        <v>#VALUE!</v>
      </c>
      <c r="AZ586" t="str">
        <v>硅谷</v>
      </c>
      <c r="BA586" t="str">
        <v>计算型 C4</v>
      </c>
      <c r="BB586">
        <v>4</v>
      </c>
      <c r="BC586" cm="1">
        <f t="array" ref="BC586:BD586">TRANSPOSE(_xlfn._xlws.FILTER(cvm[内存(G)],(cvm[地域]=AZ586)*(cvm[机型]=BA586)*(cvm[CPU(核)]=BB586)))</f>
        <v>8</v>
      </c>
      <c r="BD586">
        <v>16</v>
      </c>
    </row>
    <row r="587" spans="1:58">
      <c r="A587" t="s">
        <v>73</v>
      </c>
      <c r="B587" t="s">
        <v>1813</v>
      </c>
      <c r="C587">
        <v>84</v>
      </c>
      <c r="D587">
        <v>320</v>
      </c>
      <c r="E587" t="s">
        <v>1922</v>
      </c>
      <c r="F587">
        <v>12824</v>
      </c>
      <c r="G587">
        <v>1</v>
      </c>
      <c r="H587" t="s">
        <v>1923</v>
      </c>
      <c r="N587" t="s">
        <v>1678</v>
      </c>
      <c r="O587" t="s">
        <v>1736</v>
      </c>
      <c r="P587">
        <v>32</v>
      </c>
      <c r="Q587" t="str">
        <f t="shared" si="15"/>
        <v>cvm!$BC$599#</v>
      </c>
      <c r="U587" t="e" cm="1" vm="1">
        <f t="array" ref="U587">TRANSPOSE(_xlfn.UNIQUE(_xlfn._xlws.FILTER(cvm[CPU(核)],(cvm[地域]=S587)*(cvm[机型]=T587))))</f>
        <v>#VALUE!</v>
      </c>
      <c r="AZ587" t="str">
        <v>硅谷</v>
      </c>
      <c r="BA587" t="str">
        <v>计算型 C4</v>
      </c>
      <c r="BB587">
        <v>8</v>
      </c>
      <c r="BC587" cm="1">
        <f t="array" ref="BC587:BD587">TRANSPOSE(_xlfn._xlws.FILTER(cvm[内存(G)],(cvm[地域]=AZ587)*(cvm[机型]=BA587)*(cvm[CPU(核)]=BB587)))</f>
        <v>16</v>
      </c>
      <c r="BD587">
        <v>32</v>
      </c>
    </row>
    <row r="588" spans="1:58">
      <c r="A588" t="s">
        <v>73</v>
      </c>
      <c r="B588" t="s">
        <v>1823</v>
      </c>
      <c r="C588">
        <v>16</v>
      </c>
      <c r="D588">
        <v>64</v>
      </c>
      <c r="E588" t="s">
        <v>1641</v>
      </c>
      <c r="F588">
        <v>2804</v>
      </c>
      <c r="G588">
        <v>1</v>
      </c>
      <c r="H588" t="s">
        <v>1924</v>
      </c>
      <c r="N588" t="s">
        <v>1678</v>
      </c>
      <c r="O588" t="s">
        <v>1736</v>
      </c>
      <c r="P588">
        <v>64</v>
      </c>
      <c r="Q588" t="str">
        <f t="shared" si="15"/>
        <v>cvm!$BC$600#</v>
      </c>
      <c r="U588" t="e" cm="1" vm="1">
        <f t="array" ref="U588">TRANSPOSE(_xlfn.UNIQUE(_xlfn._xlws.FILTER(cvm[CPU(核)],(cvm[地域]=S588)*(cvm[机型]=T588))))</f>
        <v>#VALUE!</v>
      </c>
      <c r="AZ588" t="str">
        <v>硅谷</v>
      </c>
      <c r="BA588" t="str">
        <v>计算型 C4</v>
      </c>
      <c r="BB588">
        <v>16</v>
      </c>
      <c r="BC588" cm="1">
        <f t="array" ref="BC588:BD588">TRANSPOSE(_xlfn._xlws.FILTER(cvm[内存(G)],(cvm[地域]=AZ588)*(cvm[机型]=BA588)*(cvm[CPU(核)]=BB588)))</f>
        <v>32</v>
      </c>
      <c r="BD588">
        <v>64</v>
      </c>
    </row>
    <row r="589" spans="1:58">
      <c r="A589" t="s">
        <v>73</v>
      </c>
      <c r="B589" t="s">
        <v>1823</v>
      </c>
      <c r="C589">
        <v>32</v>
      </c>
      <c r="D589">
        <v>128</v>
      </c>
      <c r="E589" t="s">
        <v>1650</v>
      </c>
      <c r="F589">
        <v>5608</v>
      </c>
      <c r="G589">
        <v>1</v>
      </c>
      <c r="H589" t="s">
        <v>1925</v>
      </c>
      <c r="N589" t="s">
        <v>1600</v>
      </c>
      <c r="O589" t="s">
        <v>1747</v>
      </c>
      <c r="P589">
        <v>4</v>
      </c>
      <c r="Q589" t="str">
        <f t="shared" si="15"/>
        <v>cvm!$BC$601#</v>
      </c>
      <c r="U589" t="e" cm="1" vm="1">
        <f t="array" ref="U589">TRANSPOSE(_xlfn.UNIQUE(_xlfn._xlws.FILTER(cvm[CPU(核)],(cvm[地域]=S589)*(cvm[机型]=T589))))</f>
        <v>#VALUE!</v>
      </c>
      <c r="AZ589" t="str">
        <v>硅谷</v>
      </c>
      <c r="BA589" t="str">
        <v>计算型 C4</v>
      </c>
      <c r="BB589">
        <v>32</v>
      </c>
      <c r="BC589" cm="1">
        <f t="array" ref="BC589:BF589">TRANSPOSE(_xlfn._xlws.FILTER(cvm[内存(G)],(cvm[地域]=AZ589)*(cvm[机型]=BA589)*(cvm[CPU(核)]=BB589)))</f>
        <v>64</v>
      </c>
      <c r="BD589">
        <v>128</v>
      </c>
      <c r="BE589">
        <v>174</v>
      </c>
      <c r="BF589">
        <v>256</v>
      </c>
    </row>
    <row r="590" spans="1:58">
      <c r="A590" t="s">
        <v>73</v>
      </c>
      <c r="B590" t="s">
        <v>1823</v>
      </c>
      <c r="C590">
        <v>64</v>
      </c>
      <c r="D590">
        <v>256</v>
      </c>
      <c r="E590" t="s">
        <v>1664</v>
      </c>
      <c r="F590">
        <v>11216</v>
      </c>
      <c r="G590">
        <v>1</v>
      </c>
      <c r="H590" t="s">
        <v>1926</v>
      </c>
      <c r="N590" t="s">
        <v>1600</v>
      </c>
      <c r="O590" t="s">
        <v>1747</v>
      </c>
      <c r="P590">
        <v>8</v>
      </c>
      <c r="Q590" t="str">
        <f t="shared" si="15"/>
        <v>cvm!$BC$602#</v>
      </c>
      <c r="U590" t="e" cm="1" vm="1">
        <f t="array" ref="U590">TRANSPOSE(_xlfn.UNIQUE(_xlfn._xlws.FILTER(cvm[CPU(核)],(cvm[地域]=S590)*(cvm[机型]=T590))))</f>
        <v>#VALUE!</v>
      </c>
      <c r="AZ590" t="str">
        <v>硅谷</v>
      </c>
      <c r="BA590" t="str">
        <v>计算型 C4</v>
      </c>
      <c r="BB590">
        <v>64</v>
      </c>
      <c r="BC590" cm="1">
        <f t="array" ref="BC590:BD590">TRANSPOSE(_xlfn._xlws.FILTER(cvm[内存(G)],(cvm[地域]=AZ590)*(cvm[机型]=BA590)*(cvm[CPU(核)]=BB590)))</f>
        <v>256</v>
      </c>
      <c r="BD590">
        <v>348</v>
      </c>
    </row>
    <row r="591" spans="1:58">
      <c r="A591" t="s">
        <v>73</v>
      </c>
      <c r="B591" t="s">
        <v>1831</v>
      </c>
      <c r="C591">
        <v>8</v>
      </c>
      <c r="D591">
        <v>32</v>
      </c>
      <c r="E591" t="s">
        <v>1636</v>
      </c>
      <c r="F591">
        <v>1404</v>
      </c>
      <c r="G591">
        <v>1</v>
      </c>
      <c r="H591" t="s">
        <v>1927</v>
      </c>
      <c r="N591" t="s">
        <v>1600</v>
      </c>
      <c r="O591" t="s">
        <v>1747</v>
      </c>
      <c r="P591">
        <v>16</v>
      </c>
      <c r="Q591" t="str">
        <f t="shared" si="15"/>
        <v>cvm!$BC$603#</v>
      </c>
      <c r="U591" t="e" cm="1" vm="1">
        <f t="array" ref="U591">TRANSPOSE(_xlfn.UNIQUE(_xlfn._xlws.FILTER(cvm[CPU(核)],(cvm[地域]=S591)*(cvm[机型]=T591))))</f>
        <v>#VALUE!</v>
      </c>
      <c r="AZ591" t="str">
        <v>法兰克福</v>
      </c>
      <c r="BA591" t="str">
        <v>计算型 C4</v>
      </c>
      <c r="BB591">
        <v>4</v>
      </c>
      <c r="BC591" cm="1">
        <f t="array" ref="BC591:BD591">TRANSPOSE(_xlfn._xlws.FILTER(cvm[内存(G)],(cvm[地域]=AZ591)*(cvm[机型]=BA591)*(cvm[CPU(核)]=BB591)))</f>
        <v>8</v>
      </c>
      <c r="BD591">
        <v>16</v>
      </c>
    </row>
    <row r="592" spans="1:58">
      <c r="A592" t="s">
        <v>73</v>
      </c>
      <c r="B592" t="s">
        <v>1831</v>
      </c>
      <c r="C592">
        <v>16</v>
      </c>
      <c r="D592">
        <v>64</v>
      </c>
      <c r="E592" t="s">
        <v>1641</v>
      </c>
      <c r="F592">
        <v>2808</v>
      </c>
      <c r="G592">
        <v>1</v>
      </c>
      <c r="H592" t="s">
        <v>1928</v>
      </c>
      <c r="N592" t="s">
        <v>1600</v>
      </c>
      <c r="O592" t="s">
        <v>1747</v>
      </c>
      <c r="P592">
        <v>32</v>
      </c>
      <c r="Q592" t="str">
        <f t="shared" si="15"/>
        <v>cvm!$BC$604#</v>
      </c>
      <c r="U592" t="e" cm="1" vm="1">
        <f t="array" ref="U592">TRANSPOSE(_xlfn.UNIQUE(_xlfn._xlws.FILTER(cvm[CPU(核)],(cvm[地域]=S592)*(cvm[机型]=T592))))</f>
        <v>#VALUE!</v>
      </c>
      <c r="AZ592" t="str">
        <v>法兰克福</v>
      </c>
      <c r="BA592" t="str">
        <v>计算型 C4</v>
      </c>
      <c r="BB592">
        <v>8</v>
      </c>
      <c r="BC592" cm="1">
        <f t="array" ref="BC592:BD592">TRANSPOSE(_xlfn._xlws.FILTER(cvm[内存(G)],(cvm[地域]=AZ592)*(cvm[机型]=BA592)*(cvm[CPU(核)]=BB592)))</f>
        <v>16</v>
      </c>
      <c r="BD592">
        <v>32</v>
      </c>
    </row>
    <row r="593" spans="1:56">
      <c r="A593" t="s">
        <v>73</v>
      </c>
      <c r="B593" t="s">
        <v>1831</v>
      </c>
      <c r="C593">
        <v>24</v>
      </c>
      <c r="D593">
        <v>96</v>
      </c>
      <c r="E593" t="s">
        <v>1720</v>
      </c>
      <c r="F593">
        <v>4512</v>
      </c>
      <c r="G593">
        <v>1</v>
      </c>
      <c r="H593" t="s">
        <v>1929</v>
      </c>
      <c r="N593" t="s">
        <v>73</v>
      </c>
      <c r="O593" t="s">
        <v>1747</v>
      </c>
      <c r="P593">
        <v>4</v>
      </c>
      <c r="Q593" t="str">
        <f t="shared" si="15"/>
        <v>cvm!$BC$605#</v>
      </c>
      <c r="U593" t="e" cm="1" vm="1">
        <f t="array" ref="U593">TRANSPOSE(_xlfn.UNIQUE(_xlfn._xlws.FILTER(cvm[CPU(核)],(cvm[地域]=S593)*(cvm[机型]=T593))))</f>
        <v>#VALUE!</v>
      </c>
      <c r="AZ593" t="str">
        <v>法兰克福</v>
      </c>
      <c r="BA593" t="str">
        <v>计算型 C4</v>
      </c>
      <c r="BB593">
        <v>16</v>
      </c>
      <c r="BC593" cm="1">
        <f t="array" ref="BC593:BD593">TRANSPOSE(_xlfn._xlws.FILTER(cvm[内存(G)],(cvm[地域]=AZ593)*(cvm[机型]=BA593)*(cvm[CPU(核)]=BB593)))</f>
        <v>32</v>
      </c>
      <c r="BD593">
        <v>64</v>
      </c>
    </row>
    <row r="594" spans="1:56">
      <c r="A594" t="s">
        <v>73</v>
      </c>
      <c r="B594" t="s">
        <v>1831</v>
      </c>
      <c r="C594">
        <v>32</v>
      </c>
      <c r="D594">
        <v>128</v>
      </c>
      <c r="E594" t="s">
        <v>1650</v>
      </c>
      <c r="F594">
        <v>6216</v>
      </c>
      <c r="G594">
        <v>1</v>
      </c>
      <c r="H594" t="s">
        <v>1930</v>
      </c>
      <c r="N594" t="s">
        <v>73</v>
      </c>
      <c r="O594" t="s">
        <v>1747</v>
      </c>
      <c r="P594">
        <v>8</v>
      </c>
      <c r="Q594" t="str">
        <f t="shared" si="15"/>
        <v>cvm!$BC$606#</v>
      </c>
      <c r="U594" t="e" cm="1" vm="1">
        <f t="array" ref="U594">TRANSPOSE(_xlfn.UNIQUE(_xlfn._xlws.FILTER(cvm[CPU(核)],(cvm[地域]=S594)*(cvm[机型]=T594))))</f>
        <v>#VALUE!</v>
      </c>
      <c r="AZ594" t="str">
        <v>法兰克福</v>
      </c>
      <c r="BA594" t="str">
        <v>计算型 C4</v>
      </c>
      <c r="BB594">
        <v>32</v>
      </c>
      <c r="BC594" cm="1">
        <f t="array" ref="BC594:BD594">TRANSPOSE(_xlfn._xlws.FILTER(cvm[内存(G)],(cvm[地域]=AZ594)*(cvm[机型]=BA594)*(cvm[CPU(核)]=BB594)))</f>
        <v>174</v>
      </c>
      <c r="BD594">
        <v>256</v>
      </c>
    </row>
    <row r="595" spans="1:56">
      <c r="A595" t="s">
        <v>73</v>
      </c>
      <c r="B595" t="s">
        <v>1831</v>
      </c>
      <c r="C595">
        <v>64</v>
      </c>
      <c r="D595">
        <v>256</v>
      </c>
      <c r="E595" t="s">
        <v>1664</v>
      </c>
      <c r="F595">
        <v>11232</v>
      </c>
      <c r="G595">
        <v>1</v>
      </c>
      <c r="H595" t="s">
        <v>1931</v>
      </c>
      <c r="N595" t="s">
        <v>73</v>
      </c>
      <c r="O595" t="s">
        <v>1747</v>
      </c>
      <c r="P595">
        <v>16</v>
      </c>
      <c r="Q595" t="str">
        <f t="shared" si="15"/>
        <v>cvm!$BC$607#</v>
      </c>
      <c r="U595" t="e" cm="1" vm="1">
        <f t="array" ref="U595">TRANSPOSE(_xlfn.UNIQUE(_xlfn._xlws.FILTER(cvm[CPU(核)],(cvm[地域]=S595)*(cvm[机型]=T595))))</f>
        <v>#VALUE!</v>
      </c>
      <c r="AZ595" t="str">
        <v>法兰克福</v>
      </c>
      <c r="BA595" t="str">
        <v>计算型 C4</v>
      </c>
      <c r="BB595">
        <v>64</v>
      </c>
      <c r="BC595" cm="1">
        <f t="array" ref="BC595:BD595">TRANSPOSE(_xlfn._xlws.FILTER(cvm[内存(G)],(cvm[地域]=AZ595)*(cvm[机型]=BA595)*(cvm[CPU(核)]=BB595)))</f>
        <v>256</v>
      </c>
      <c r="BD595">
        <v>348</v>
      </c>
    </row>
    <row r="596" spans="1:56">
      <c r="A596" t="s">
        <v>73</v>
      </c>
      <c r="B596" t="s">
        <v>1831</v>
      </c>
      <c r="C596">
        <v>76</v>
      </c>
      <c r="D596">
        <v>320</v>
      </c>
      <c r="E596" t="s">
        <v>2150</v>
      </c>
      <c r="F596">
        <v>14456</v>
      </c>
      <c r="G596">
        <v>1</v>
      </c>
      <c r="H596" t="s">
        <v>2170</v>
      </c>
      <c r="N596" t="s">
        <v>73</v>
      </c>
      <c r="O596" t="s">
        <v>1747</v>
      </c>
      <c r="P596">
        <v>32</v>
      </c>
      <c r="Q596" t="str">
        <f t="shared" si="15"/>
        <v>cvm!$BC$608#</v>
      </c>
      <c r="U596" t="e" cm="1" vm="1">
        <f t="array" ref="U596">TRANSPOSE(_xlfn.UNIQUE(_xlfn._xlws.FILTER(cvm[CPU(核)],(cvm[地域]=S596)*(cvm[机型]=T596))))</f>
        <v>#VALUE!</v>
      </c>
      <c r="AZ596" t="str">
        <v>莫斯科</v>
      </c>
      <c r="BA596" t="str">
        <v>计算型 C4</v>
      </c>
      <c r="BB596">
        <v>4</v>
      </c>
      <c r="BC596" cm="1">
        <f t="array" ref="BC596:BD596">TRANSPOSE(_xlfn._xlws.FILTER(cvm[内存(G)],(cvm[地域]=AZ596)*(cvm[机型]=BA596)*(cvm[CPU(核)]=BB596)))</f>
        <v>8</v>
      </c>
      <c r="BD596">
        <v>16</v>
      </c>
    </row>
    <row r="597" spans="1:56">
      <c r="A597" t="s">
        <v>73</v>
      </c>
      <c r="B597" t="s">
        <v>1626</v>
      </c>
      <c r="C597">
        <v>1</v>
      </c>
      <c r="D597">
        <v>8</v>
      </c>
      <c r="E597" t="s">
        <v>1932</v>
      </c>
      <c r="F597">
        <v>193.6</v>
      </c>
      <c r="G597">
        <v>1</v>
      </c>
      <c r="H597" t="s">
        <v>1933</v>
      </c>
      <c r="N597" t="s">
        <v>1638</v>
      </c>
      <c r="O597" t="s">
        <v>1747</v>
      </c>
      <c r="P597">
        <v>2</v>
      </c>
      <c r="Q597" t="str">
        <f t="shared" si="15"/>
        <v>cvm!$BC$609#</v>
      </c>
      <c r="U597" t="e" cm="1" vm="1">
        <f t="array" ref="U597">TRANSPOSE(_xlfn.UNIQUE(_xlfn._xlws.FILTER(cvm[CPU(核)],(cvm[地域]=S597)*(cvm[机型]=T597))))</f>
        <v>#VALUE!</v>
      </c>
      <c r="AZ597" t="str">
        <v>莫斯科</v>
      </c>
      <c r="BA597" t="str">
        <v>计算型 C4</v>
      </c>
      <c r="BB597">
        <v>8</v>
      </c>
      <c r="BC597" cm="1">
        <f t="array" ref="BC597:BD597">TRANSPOSE(_xlfn._xlws.FILTER(cvm[内存(G)],(cvm[地域]=AZ597)*(cvm[机型]=BA597)*(cvm[CPU(核)]=BB597)))</f>
        <v>16</v>
      </c>
      <c r="BD597">
        <v>32</v>
      </c>
    </row>
    <row r="598" spans="1:56">
      <c r="A598" t="s">
        <v>73</v>
      </c>
      <c r="B598" t="s">
        <v>1626</v>
      </c>
      <c r="C598">
        <v>2</v>
      </c>
      <c r="D598">
        <v>12</v>
      </c>
      <c r="E598" t="s">
        <v>1934</v>
      </c>
      <c r="F598">
        <v>316.8</v>
      </c>
      <c r="G598">
        <v>1</v>
      </c>
      <c r="H598" t="s">
        <v>1935</v>
      </c>
      <c r="N598" t="s">
        <v>1638</v>
      </c>
      <c r="O598" t="s">
        <v>1747</v>
      </c>
      <c r="P598">
        <v>4</v>
      </c>
      <c r="Q598" t="str">
        <f t="shared" si="15"/>
        <v>cvm!$BC$610#</v>
      </c>
      <c r="U598" t="e" cm="1" vm="1">
        <f t="array" ref="U598">TRANSPOSE(_xlfn.UNIQUE(_xlfn._xlws.FILTER(cvm[CPU(核)],(cvm[地域]=S598)*(cvm[机型]=T598))))</f>
        <v>#VALUE!</v>
      </c>
      <c r="AZ598" t="str">
        <v>莫斯科</v>
      </c>
      <c r="BA598" t="str">
        <v>计算型 C4</v>
      </c>
      <c r="BB598">
        <v>16</v>
      </c>
      <c r="BC598" cm="1">
        <f t="array" ref="BC598">TRANSPOSE(_xlfn._xlws.FILTER(cvm[内存(G)],(cvm[地域]=AZ598)*(cvm[机型]=BA598)*(cvm[CPU(核)]=BB598)))</f>
        <v>64</v>
      </c>
    </row>
    <row r="599" spans="1:56">
      <c r="A599" t="s">
        <v>73</v>
      </c>
      <c r="B599" t="s">
        <v>1626</v>
      </c>
      <c r="C599">
        <v>4</v>
      </c>
      <c r="D599">
        <v>32</v>
      </c>
      <c r="E599" t="s">
        <v>1936</v>
      </c>
      <c r="F599">
        <v>774.4</v>
      </c>
      <c r="G599">
        <v>1</v>
      </c>
      <c r="H599" t="s">
        <v>1937</v>
      </c>
      <c r="N599" t="s">
        <v>1638</v>
      </c>
      <c r="O599" t="s">
        <v>1747</v>
      </c>
      <c r="P599">
        <v>8</v>
      </c>
      <c r="Q599" t="str">
        <f t="shared" si="15"/>
        <v>cvm!$BC$611#</v>
      </c>
      <c r="U599" t="e" cm="1" vm="1">
        <f t="array" ref="U599">TRANSPOSE(_xlfn.UNIQUE(_xlfn._xlws.FILTER(cvm[CPU(核)],(cvm[地域]=S599)*(cvm[机型]=T599))))</f>
        <v>#VALUE!</v>
      </c>
      <c r="AZ599" t="str">
        <v>莫斯科</v>
      </c>
      <c r="BA599" t="str">
        <v>计算型 C4</v>
      </c>
      <c r="BB599">
        <v>32</v>
      </c>
      <c r="BC599" cm="1">
        <f t="array" ref="BC599:BD599">TRANSPOSE(_xlfn._xlws.FILTER(cvm[内存(G)],(cvm[地域]=AZ599)*(cvm[机型]=BA599)*(cvm[CPU(核)]=BB599)))</f>
        <v>174</v>
      </c>
      <c r="BD599">
        <v>256</v>
      </c>
    </row>
    <row r="600" spans="1:56">
      <c r="A600" t="s">
        <v>73</v>
      </c>
      <c r="B600" t="s">
        <v>1626</v>
      </c>
      <c r="C600">
        <v>8</v>
      </c>
      <c r="D600">
        <v>64</v>
      </c>
      <c r="E600" t="s">
        <v>1938</v>
      </c>
      <c r="F600">
        <v>1548.8</v>
      </c>
      <c r="G600">
        <v>1</v>
      </c>
      <c r="H600" t="s">
        <v>1939</v>
      </c>
      <c r="N600" t="s">
        <v>1638</v>
      </c>
      <c r="O600" t="s">
        <v>1747</v>
      </c>
      <c r="P600">
        <v>16</v>
      </c>
      <c r="Q600" t="str">
        <f t="shared" si="15"/>
        <v>cvm!$BC$612#</v>
      </c>
      <c r="U600" t="e" cm="1" vm="1">
        <f t="array" ref="U600">TRANSPOSE(_xlfn.UNIQUE(_xlfn._xlws.FILTER(cvm[CPU(核)],(cvm[地域]=S600)*(cvm[机型]=T600))))</f>
        <v>#VALUE!</v>
      </c>
      <c r="AZ600" t="str">
        <v>莫斯科</v>
      </c>
      <c r="BA600" t="str">
        <v>计算型 C4</v>
      </c>
      <c r="BB600">
        <v>64</v>
      </c>
      <c r="BC600" cm="1">
        <f t="array" ref="BC600:BD600">TRANSPOSE(_xlfn._xlws.FILTER(cvm[内存(G)],(cvm[地域]=AZ600)*(cvm[机型]=BA600)*(cvm[CPU(核)]=BB600)))</f>
        <v>256</v>
      </c>
      <c r="BD600">
        <v>348</v>
      </c>
    </row>
    <row r="601" spans="1:56">
      <c r="A601" t="s">
        <v>73</v>
      </c>
      <c r="B601" t="s">
        <v>1626</v>
      </c>
      <c r="C601">
        <v>16</v>
      </c>
      <c r="D601">
        <v>128</v>
      </c>
      <c r="E601" t="s">
        <v>1940</v>
      </c>
      <c r="F601">
        <v>3097.6</v>
      </c>
      <c r="G601">
        <v>1</v>
      </c>
      <c r="H601" t="s">
        <v>1941</v>
      </c>
      <c r="N601" t="s">
        <v>1638</v>
      </c>
      <c r="O601" t="s">
        <v>1747</v>
      </c>
      <c r="P601">
        <v>32</v>
      </c>
      <c r="Q601" t="str">
        <f t="shared" si="15"/>
        <v>cvm!$BC$613#</v>
      </c>
      <c r="U601" t="e" cm="1" vm="1">
        <f t="array" ref="U601">TRANSPOSE(_xlfn.UNIQUE(_xlfn._xlws.FILTER(cvm[CPU(核)],(cvm[地域]=S601)*(cvm[机型]=T601))))</f>
        <v>#VALUE!</v>
      </c>
      <c r="AZ601" t="str">
        <v>广州</v>
      </c>
      <c r="BA601" t="str">
        <v>计算型 C3</v>
      </c>
      <c r="BB601">
        <v>4</v>
      </c>
      <c r="BC601" cm="1">
        <f t="array" ref="BC601:BD601">TRANSPOSE(_xlfn._xlws.FILTER(cvm[内存(G)],(cvm[地域]=AZ601)*(cvm[机型]=BA601)*(cvm[CPU(核)]=BB601)))</f>
        <v>8</v>
      </c>
      <c r="BD601">
        <v>16</v>
      </c>
    </row>
    <row r="602" spans="1:56">
      <c r="A602" t="s">
        <v>73</v>
      </c>
      <c r="B602" t="s">
        <v>1626</v>
      </c>
      <c r="C602">
        <v>32</v>
      </c>
      <c r="D602">
        <v>256</v>
      </c>
      <c r="E602" t="s">
        <v>1942</v>
      </c>
      <c r="F602">
        <v>6195.2</v>
      </c>
      <c r="G602">
        <v>1</v>
      </c>
      <c r="H602" t="s">
        <v>1943</v>
      </c>
      <c r="N602" t="s">
        <v>1603</v>
      </c>
      <c r="O602" t="s">
        <v>1747</v>
      </c>
      <c r="P602">
        <v>4</v>
      </c>
      <c r="Q602" t="str">
        <f t="shared" si="15"/>
        <v>cvm!$BC$614#</v>
      </c>
      <c r="U602" t="e" cm="1" vm="1">
        <f t="array" ref="U602">TRANSPOSE(_xlfn.UNIQUE(_xlfn._xlws.FILTER(cvm[CPU(核)],(cvm[地域]=S602)*(cvm[机型]=T602))))</f>
        <v>#VALUE!</v>
      </c>
      <c r="AZ602" t="str">
        <v>广州</v>
      </c>
      <c r="BA602" t="str">
        <v>计算型 C3</v>
      </c>
      <c r="BB602">
        <v>8</v>
      </c>
      <c r="BC602" cm="1">
        <f t="array" ref="BC602:BD602">TRANSPOSE(_xlfn._xlws.FILTER(cvm[内存(G)],(cvm[地域]=AZ602)*(cvm[机型]=BA602)*(cvm[CPU(核)]=BB602)))</f>
        <v>16</v>
      </c>
      <c r="BD602">
        <v>32</v>
      </c>
    </row>
    <row r="603" spans="1:56">
      <c r="A603" t="s">
        <v>73</v>
      </c>
      <c r="B603" t="s">
        <v>1626</v>
      </c>
      <c r="C603">
        <v>62</v>
      </c>
      <c r="D603">
        <v>470</v>
      </c>
      <c r="E603" t="s">
        <v>1944</v>
      </c>
      <c r="F603">
        <v>11545.6</v>
      </c>
      <c r="G603">
        <v>1</v>
      </c>
      <c r="H603" t="s">
        <v>1945</v>
      </c>
      <c r="N603" t="s">
        <v>1603</v>
      </c>
      <c r="O603" t="s">
        <v>1747</v>
      </c>
      <c r="P603">
        <v>8</v>
      </c>
      <c r="Q603" t="str">
        <f t="shared" si="15"/>
        <v>cvm!$BC$615#</v>
      </c>
      <c r="U603" t="e" cm="1" vm="1">
        <f t="array" ref="U603">TRANSPOSE(_xlfn.UNIQUE(_xlfn._xlws.FILTER(cvm[CPU(核)],(cvm[地域]=S603)*(cvm[机型]=T603))))</f>
        <v>#VALUE!</v>
      </c>
      <c r="AZ603" t="str">
        <v>广州</v>
      </c>
      <c r="BA603" t="str">
        <v>计算型 C3</v>
      </c>
      <c r="BB603">
        <v>16</v>
      </c>
      <c r="BC603" cm="1">
        <f t="array" ref="BC603:BD603">TRANSPOSE(_xlfn._xlws.FILTER(cvm[内存(G)],(cvm[地域]=AZ603)*(cvm[机型]=BA603)*(cvm[CPU(核)]=BB603)))</f>
        <v>32</v>
      </c>
      <c r="BD603">
        <v>64</v>
      </c>
    </row>
    <row r="604" spans="1:56">
      <c r="A604" t="s">
        <v>73</v>
      </c>
      <c r="B604" t="s">
        <v>1626</v>
      </c>
      <c r="C604">
        <v>64</v>
      </c>
      <c r="D604">
        <v>512</v>
      </c>
      <c r="E604" t="s">
        <v>1946</v>
      </c>
      <c r="F604">
        <v>12390.4</v>
      </c>
      <c r="G604">
        <v>1</v>
      </c>
      <c r="H604" t="s">
        <v>1947</v>
      </c>
      <c r="N604" t="s">
        <v>1603</v>
      </c>
      <c r="O604" t="s">
        <v>1747</v>
      </c>
      <c r="P604">
        <v>16</v>
      </c>
      <c r="Q604" t="str">
        <f t="shared" si="15"/>
        <v>cvm!$BC$616#</v>
      </c>
      <c r="U604" t="e" cm="1" vm="1">
        <f t="array" ref="U604">TRANSPOSE(_xlfn.UNIQUE(_xlfn._xlws.FILTER(cvm[CPU(核)],(cvm[地域]=S604)*(cvm[机型]=T604))))</f>
        <v>#VALUE!</v>
      </c>
      <c r="AZ604" t="str">
        <v>广州</v>
      </c>
      <c r="BA604" t="str">
        <v>计算型 C3</v>
      </c>
      <c r="BB604">
        <v>32</v>
      </c>
      <c r="BC604" cm="1">
        <f t="array" ref="BC604:BD604">TRANSPOSE(_xlfn._xlws.FILTER(cvm[内存(G)],(cvm[地域]=AZ604)*(cvm[机型]=BA604)*(cvm[CPU(核)]=BB604)))</f>
        <v>64</v>
      </c>
      <c r="BD604">
        <v>128</v>
      </c>
    </row>
    <row r="605" spans="1:56">
      <c r="A605" t="s">
        <v>73</v>
      </c>
      <c r="B605" t="s">
        <v>1626</v>
      </c>
      <c r="C605">
        <v>124</v>
      </c>
      <c r="D605">
        <v>940</v>
      </c>
      <c r="E605" t="s">
        <v>1948</v>
      </c>
      <c r="F605">
        <v>23091.200000000001</v>
      </c>
      <c r="G605">
        <v>1</v>
      </c>
      <c r="H605" t="s">
        <v>1949</v>
      </c>
      <c r="N605" t="s">
        <v>1603</v>
      </c>
      <c r="O605" t="s">
        <v>1747</v>
      </c>
      <c r="P605">
        <v>32</v>
      </c>
      <c r="Q605" t="str">
        <f t="shared" si="15"/>
        <v>cvm!$BC$617#</v>
      </c>
      <c r="U605" t="e" cm="1" vm="1">
        <f t="array" ref="U605">TRANSPOSE(_xlfn.UNIQUE(_xlfn._xlws.FILTER(cvm[CPU(核)],(cvm[地域]=S605)*(cvm[机型]=T605))))</f>
        <v>#VALUE!</v>
      </c>
      <c r="AZ605" t="str">
        <v>上海</v>
      </c>
      <c r="BA605" t="str">
        <v>计算型 C3</v>
      </c>
      <c r="BB605">
        <v>4</v>
      </c>
      <c r="BC605" cm="1">
        <f t="array" ref="BC605:BD605">TRANSPOSE(_xlfn._xlws.FILTER(cvm[内存(G)],(cvm[地域]=AZ605)*(cvm[机型]=BA605)*(cvm[CPU(核)]=BB605)))</f>
        <v>8</v>
      </c>
      <c r="BD605">
        <v>16</v>
      </c>
    </row>
    <row r="606" spans="1:56">
      <c r="A606" t="s">
        <v>73</v>
      </c>
      <c r="B606" t="s">
        <v>1619</v>
      </c>
      <c r="C606">
        <v>1</v>
      </c>
      <c r="D606">
        <v>8</v>
      </c>
      <c r="E606" t="s">
        <v>1932</v>
      </c>
      <c r="F606">
        <v>123.2</v>
      </c>
      <c r="G606">
        <v>1</v>
      </c>
      <c r="H606" t="s">
        <v>1950</v>
      </c>
      <c r="N606" t="s">
        <v>1643</v>
      </c>
      <c r="O606" t="s">
        <v>1747</v>
      </c>
      <c r="P606">
        <v>4</v>
      </c>
      <c r="Q606" t="str">
        <f t="shared" si="15"/>
        <v>cvm!$BC$618#</v>
      </c>
      <c r="U606" t="e" cm="1" vm="1">
        <f t="array" ref="U606">TRANSPOSE(_xlfn.UNIQUE(_xlfn._xlws.FILTER(cvm[CPU(核)],(cvm[地域]=S606)*(cvm[机型]=T606))))</f>
        <v>#VALUE!</v>
      </c>
      <c r="AZ606" t="str">
        <v>上海</v>
      </c>
      <c r="BA606" t="str">
        <v>计算型 C3</v>
      </c>
      <c r="BB606">
        <v>8</v>
      </c>
      <c r="BC606" cm="1">
        <f t="array" ref="BC606:BD606">TRANSPOSE(_xlfn._xlws.FILTER(cvm[内存(G)],(cvm[地域]=AZ606)*(cvm[机型]=BA606)*(cvm[CPU(核)]=BB606)))</f>
        <v>16</v>
      </c>
      <c r="BD606">
        <v>32</v>
      </c>
    </row>
    <row r="607" spans="1:56">
      <c r="A607" t="s">
        <v>73</v>
      </c>
      <c r="B607" t="s">
        <v>1619</v>
      </c>
      <c r="C607">
        <v>4</v>
      </c>
      <c r="D607">
        <v>32</v>
      </c>
      <c r="E607" t="s">
        <v>1936</v>
      </c>
      <c r="F607">
        <v>492.8</v>
      </c>
      <c r="G607">
        <v>1</v>
      </c>
      <c r="H607" t="s">
        <v>1951</v>
      </c>
      <c r="N607" t="s">
        <v>1643</v>
      </c>
      <c r="O607" t="s">
        <v>1747</v>
      </c>
      <c r="P607">
        <v>8</v>
      </c>
      <c r="Q607" t="str">
        <f t="shared" si="15"/>
        <v>cvm!$BC$619#</v>
      </c>
      <c r="U607" t="e" cm="1" vm="1">
        <f t="array" ref="U607">TRANSPOSE(_xlfn.UNIQUE(_xlfn._xlws.FILTER(cvm[CPU(核)],(cvm[地域]=S607)*(cvm[机型]=T607))))</f>
        <v>#VALUE!</v>
      </c>
      <c r="AZ607" t="str">
        <v>上海</v>
      </c>
      <c r="BA607" t="str">
        <v>计算型 C3</v>
      </c>
      <c r="BB607">
        <v>16</v>
      </c>
      <c r="BC607" cm="1">
        <f t="array" ref="BC607:BD607">TRANSPOSE(_xlfn._xlws.FILTER(cvm[内存(G)],(cvm[地域]=AZ607)*(cvm[机型]=BA607)*(cvm[CPU(核)]=BB607)))</f>
        <v>32</v>
      </c>
      <c r="BD607">
        <v>64</v>
      </c>
    </row>
    <row r="608" spans="1:56">
      <c r="A608" t="s">
        <v>73</v>
      </c>
      <c r="B608" t="s">
        <v>1619</v>
      </c>
      <c r="C608">
        <v>8</v>
      </c>
      <c r="D608">
        <v>64</v>
      </c>
      <c r="E608" t="s">
        <v>1938</v>
      </c>
      <c r="F608">
        <v>985.6</v>
      </c>
      <c r="G608">
        <v>1</v>
      </c>
      <c r="H608" t="s">
        <v>1952</v>
      </c>
      <c r="N608" t="s">
        <v>1643</v>
      </c>
      <c r="O608" t="s">
        <v>1747</v>
      </c>
      <c r="P608">
        <v>16</v>
      </c>
      <c r="Q608" t="str">
        <f t="shared" si="15"/>
        <v>cvm!$BC$620#</v>
      </c>
      <c r="U608" t="e" cm="1" vm="1">
        <f t="array" ref="U608">TRANSPOSE(_xlfn.UNIQUE(_xlfn._xlws.FILTER(cvm[CPU(核)],(cvm[地域]=S608)*(cvm[机型]=T608))))</f>
        <v>#VALUE!</v>
      </c>
      <c r="AZ608" t="str">
        <v>上海</v>
      </c>
      <c r="BA608" t="str">
        <v>计算型 C3</v>
      </c>
      <c r="BB608">
        <v>32</v>
      </c>
      <c r="BC608" cm="1">
        <f t="array" ref="BC608:BD608">TRANSPOSE(_xlfn._xlws.FILTER(cvm[内存(G)],(cvm[地域]=AZ608)*(cvm[机型]=BA608)*(cvm[CPU(核)]=BB608)))</f>
        <v>64</v>
      </c>
      <c r="BD608">
        <v>128</v>
      </c>
    </row>
    <row r="609" spans="1:56">
      <c r="A609" t="s">
        <v>73</v>
      </c>
      <c r="B609" t="s">
        <v>1619</v>
      </c>
      <c r="C609">
        <v>16</v>
      </c>
      <c r="D609">
        <v>128</v>
      </c>
      <c r="E609" t="s">
        <v>1940</v>
      </c>
      <c r="F609">
        <v>1971.2</v>
      </c>
      <c r="G609">
        <v>1</v>
      </c>
      <c r="H609" t="s">
        <v>1953</v>
      </c>
      <c r="N609" t="s">
        <v>1643</v>
      </c>
      <c r="O609" t="s">
        <v>1747</v>
      </c>
      <c r="P609">
        <v>32</v>
      </c>
      <c r="Q609" t="str">
        <f t="shared" si="15"/>
        <v>cvm!$BC$621#</v>
      </c>
      <c r="U609" t="e" cm="1" vm="1">
        <f t="array" ref="U609">TRANSPOSE(_xlfn.UNIQUE(_xlfn._xlws.FILTER(cvm[CPU(核)],(cvm[地域]=S609)*(cvm[机型]=T609))))</f>
        <v>#VALUE!</v>
      </c>
      <c r="AZ609" t="str">
        <v>南京</v>
      </c>
      <c r="BA609" t="str">
        <v>计算型 C3</v>
      </c>
      <c r="BB609">
        <v>2</v>
      </c>
      <c r="BC609" cm="1">
        <f t="array" ref="BC609">TRANSPOSE(_xlfn._xlws.FILTER(cvm[内存(G)],(cvm[地域]=AZ609)*(cvm[机型]=BA609)*(cvm[CPU(核)]=BB609)))</f>
        <v>4</v>
      </c>
    </row>
    <row r="610" spans="1:56">
      <c r="A610" t="s">
        <v>73</v>
      </c>
      <c r="B610" t="s">
        <v>1619</v>
      </c>
      <c r="C610">
        <v>32</v>
      </c>
      <c r="D610">
        <v>256</v>
      </c>
      <c r="E610" t="s">
        <v>1942</v>
      </c>
      <c r="F610">
        <v>3942.4</v>
      </c>
      <c r="G610">
        <v>1</v>
      </c>
      <c r="H610" t="s">
        <v>1954</v>
      </c>
      <c r="N610" t="s">
        <v>1688</v>
      </c>
      <c r="O610" t="s">
        <v>1747</v>
      </c>
      <c r="P610">
        <v>4</v>
      </c>
      <c r="Q610" t="str">
        <f t="shared" si="15"/>
        <v>cvm!$BC$622#</v>
      </c>
      <c r="U610" t="e" cm="1" vm="1">
        <f t="array" ref="U610">TRANSPOSE(_xlfn.UNIQUE(_xlfn._xlws.FILTER(cvm[CPU(核)],(cvm[地域]=S610)*(cvm[机型]=T610))))</f>
        <v>#VALUE!</v>
      </c>
      <c r="AZ610" t="str">
        <v>南京</v>
      </c>
      <c r="BA610" t="str">
        <v>计算型 C3</v>
      </c>
      <c r="BB610">
        <v>4</v>
      </c>
      <c r="BC610" cm="1">
        <f t="array" ref="BC610:BD610">TRANSPOSE(_xlfn._xlws.FILTER(cvm[内存(G)],(cvm[地域]=AZ610)*(cvm[机型]=BA610)*(cvm[CPU(核)]=BB610)))</f>
        <v>8</v>
      </c>
      <c r="BD610">
        <v>16</v>
      </c>
    </row>
    <row r="611" spans="1:56">
      <c r="A611" t="s">
        <v>73</v>
      </c>
      <c r="B611" t="s">
        <v>1619</v>
      </c>
      <c r="C611">
        <v>48</v>
      </c>
      <c r="D611">
        <v>384</v>
      </c>
      <c r="E611" t="s">
        <v>1955</v>
      </c>
      <c r="F611">
        <v>5913.6</v>
      </c>
      <c r="G611">
        <v>1</v>
      </c>
      <c r="H611" t="s">
        <v>1956</v>
      </c>
      <c r="N611" t="s">
        <v>1688</v>
      </c>
      <c r="O611" t="s">
        <v>1747</v>
      </c>
      <c r="P611">
        <v>8</v>
      </c>
      <c r="Q611" t="str">
        <f t="shared" si="15"/>
        <v>cvm!$BC$623#</v>
      </c>
      <c r="U611" t="e" cm="1" vm="1">
        <f t="array" ref="U611">TRANSPOSE(_xlfn.UNIQUE(_xlfn._xlws.FILTER(cvm[CPU(核)],(cvm[地域]=S611)*(cvm[机型]=T611))))</f>
        <v>#VALUE!</v>
      </c>
      <c r="AZ611" t="str">
        <v>南京</v>
      </c>
      <c r="BA611" t="str">
        <v>计算型 C3</v>
      </c>
      <c r="BB611">
        <v>8</v>
      </c>
      <c r="BC611" cm="1">
        <f t="array" ref="BC611:BD611">TRANSPOSE(_xlfn._xlws.FILTER(cvm[内存(G)],(cvm[地域]=AZ611)*(cvm[机型]=BA611)*(cvm[CPU(核)]=BB611)))</f>
        <v>16</v>
      </c>
      <c r="BD611">
        <v>32</v>
      </c>
    </row>
    <row r="612" spans="1:56">
      <c r="A612" t="s">
        <v>73</v>
      </c>
      <c r="B612" t="s">
        <v>1633</v>
      </c>
      <c r="C612">
        <v>1</v>
      </c>
      <c r="D612">
        <v>8</v>
      </c>
      <c r="E612" t="s">
        <v>1932</v>
      </c>
      <c r="F612">
        <v>176</v>
      </c>
      <c r="G612">
        <v>1</v>
      </c>
      <c r="H612" t="s">
        <v>1957</v>
      </c>
      <c r="N612" t="s">
        <v>1688</v>
      </c>
      <c r="O612" t="s">
        <v>1747</v>
      </c>
      <c r="P612">
        <v>16</v>
      </c>
      <c r="Q612" t="str">
        <f t="shared" si="15"/>
        <v>cvm!$BC$624#</v>
      </c>
      <c r="U612" t="e" cm="1" vm="1">
        <f t="array" ref="U612">TRANSPOSE(_xlfn.UNIQUE(_xlfn._xlws.FILTER(cvm[CPU(核)],(cvm[地域]=S612)*(cvm[机型]=T612))))</f>
        <v>#VALUE!</v>
      </c>
      <c r="AZ612" t="str">
        <v>南京</v>
      </c>
      <c r="BA612" t="str">
        <v>计算型 C3</v>
      </c>
      <c r="BB612">
        <v>16</v>
      </c>
      <c r="BC612" cm="1">
        <f t="array" ref="BC612:BD612">TRANSPOSE(_xlfn._xlws.FILTER(cvm[内存(G)],(cvm[地域]=AZ612)*(cvm[机型]=BA612)*(cvm[CPU(核)]=BB612)))</f>
        <v>32</v>
      </c>
      <c r="BD612">
        <v>64</v>
      </c>
    </row>
    <row r="613" spans="1:56">
      <c r="A613" t="s">
        <v>73</v>
      </c>
      <c r="B613" t="s">
        <v>1633</v>
      </c>
      <c r="C613">
        <v>2</v>
      </c>
      <c r="D613">
        <v>16</v>
      </c>
      <c r="E613" t="s">
        <v>1958</v>
      </c>
      <c r="F613">
        <v>352</v>
      </c>
      <c r="G613">
        <v>1</v>
      </c>
      <c r="H613" t="s">
        <v>1959</v>
      </c>
      <c r="N613" t="s">
        <v>1688</v>
      </c>
      <c r="O613" t="s">
        <v>1747</v>
      </c>
      <c r="P613">
        <v>32</v>
      </c>
      <c r="Q613" t="str">
        <f t="shared" si="15"/>
        <v>cvm!$BC$625#</v>
      </c>
      <c r="U613" t="e" cm="1" vm="1">
        <f t="array" ref="U613">TRANSPOSE(_xlfn.UNIQUE(_xlfn._xlws.FILTER(cvm[CPU(核)],(cvm[地域]=S613)*(cvm[机型]=T613))))</f>
        <v>#VALUE!</v>
      </c>
      <c r="AZ613" t="str">
        <v>南京</v>
      </c>
      <c r="BA613" t="str">
        <v>计算型 C3</v>
      </c>
      <c r="BB613">
        <v>32</v>
      </c>
      <c r="BC613" cm="1">
        <f t="array" ref="BC613:BD613">TRANSPOSE(_xlfn._xlws.FILTER(cvm[内存(G)],(cvm[地域]=AZ613)*(cvm[机型]=BA613)*(cvm[CPU(核)]=BB613)))</f>
        <v>64</v>
      </c>
      <c r="BD613">
        <v>128</v>
      </c>
    </row>
    <row r="614" spans="1:56">
      <c r="A614" t="s">
        <v>73</v>
      </c>
      <c r="B614" t="s">
        <v>1633</v>
      </c>
      <c r="C614">
        <v>4</v>
      </c>
      <c r="D614">
        <v>32</v>
      </c>
      <c r="E614" t="s">
        <v>1936</v>
      </c>
      <c r="F614">
        <v>704</v>
      </c>
      <c r="G614">
        <v>1</v>
      </c>
      <c r="H614" t="s">
        <v>1960</v>
      </c>
      <c r="N614" t="s">
        <v>1646</v>
      </c>
      <c r="O614" t="s">
        <v>1747</v>
      </c>
      <c r="P614">
        <v>4</v>
      </c>
      <c r="Q614" t="str">
        <f t="shared" si="15"/>
        <v>cvm!$BC$626#</v>
      </c>
      <c r="U614" t="e" cm="1" vm="1">
        <f t="array" ref="U614">TRANSPOSE(_xlfn.UNIQUE(_xlfn._xlws.FILTER(cvm[CPU(核)],(cvm[地域]=S614)*(cvm[机型]=T614))))</f>
        <v>#VALUE!</v>
      </c>
      <c r="AZ614" t="str">
        <v>北京</v>
      </c>
      <c r="BA614" t="str">
        <v>计算型 C3</v>
      </c>
      <c r="BB614">
        <v>4</v>
      </c>
      <c r="BC614" cm="1">
        <f t="array" ref="BC614:BD614">TRANSPOSE(_xlfn._xlws.FILTER(cvm[内存(G)],(cvm[地域]=AZ614)*(cvm[机型]=BA614)*(cvm[CPU(核)]=BB614)))</f>
        <v>8</v>
      </c>
      <c r="BD614">
        <v>16</v>
      </c>
    </row>
    <row r="615" spans="1:56">
      <c r="A615" t="s">
        <v>73</v>
      </c>
      <c r="B615" t="s">
        <v>1633</v>
      </c>
      <c r="C615">
        <v>8</v>
      </c>
      <c r="D615">
        <v>64</v>
      </c>
      <c r="E615" t="s">
        <v>1938</v>
      </c>
      <c r="F615">
        <v>1408</v>
      </c>
      <c r="G615">
        <v>1</v>
      </c>
      <c r="H615" t="s">
        <v>1961</v>
      </c>
      <c r="N615" t="s">
        <v>1646</v>
      </c>
      <c r="O615" t="s">
        <v>1747</v>
      </c>
      <c r="P615">
        <v>8</v>
      </c>
      <c r="Q615" t="str">
        <f t="shared" si="15"/>
        <v>cvm!$BC$627#</v>
      </c>
      <c r="U615" t="e" cm="1" vm="1">
        <f t="array" ref="U615">TRANSPOSE(_xlfn.UNIQUE(_xlfn._xlws.FILTER(cvm[CPU(核)],(cvm[地域]=S615)*(cvm[机型]=T615))))</f>
        <v>#VALUE!</v>
      </c>
      <c r="AZ615" t="str">
        <v>北京</v>
      </c>
      <c r="BA615" t="str">
        <v>计算型 C3</v>
      </c>
      <c r="BB615">
        <v>8</v>
      </c>
      <c r="BC615" cm="1">
        <f t="array" ref="BC615:BD615">TRANSPOSE(_xlfn._xlws.FILTER(cvm[内存(G)],(cvm[地域]=AZ615)*(cvm[机型]=BA615)*(cvm[CPU(核)]=BB615)))</f>
        <v>16</v>
      </c>
      <c r="BD615">
        <v>32</v>
      </c>
    </row>
    <row r="616" spans="1:56">
      <c r="A616" t="s">
        <v>73</v>
      </c>
      <c r="B616" t="s">
        <v>1633</v>
      </c>
      <c r="C616">
        <v>12</v>
      </c>
      <c r="D616">
        <v>96</v>
      </c>
      <c r="E616" t="s">
        <v>1962</v>
      </c>
      <c r="F616">
        <v>2112</v>
      </c>
      <c r="G616">
        <v>1</v>
      </c>
      <c r="H616" t="s">
        <v>1963</v>
      </c>
      <c r="N616" t="s">
        <v>1646</v>
      </c>
      <c r="O616" t="s">
        <v>1747</v>
      </c>
      <c r="P616">
        <v>16</v>
      </c>
      <c r="Q616" t="str">
        <f t="shared" si="15"/>
        <v>cvm!$BC$628#</v>
      </c>
      <c r="U616" t="e" cm="1" vm="1">
        <f t="array" ref="U616">TRANSPOSE(_xlfn.UNIQUE(_xlfn._xlws.FILTER(cvm[CPU(核)],(cvm[地域]=S616)*(cvm[机型]=T616))))</f>
        <v>#VALUE!</v>
      </c>
      <c r="AZ616" t="str">
        <v>北京</v>
      </c>
      <c r="BA616" t="str">
        <v>计算型 C3</v>
      </c>
      <c r="BB616">
        <v>16</v>
      </c>
      <c r="BC616" cm="1">
        <f t="array" ref="BC616:BD616">TRANSPOSE(_xlfn._xlws.FILTER(cvm[内存(G)],(cvm[地域]=AZ616)*(cvm[机型]=BA616)*(cvm[CPU(核)]=BB616)))</f>
        <v>32</v>
      </c>
      <c r="BD616">
        <v>64</v>
      </c>
    </row>
    <row r="617" spans="1:56">
      <c r="A617" t="s">
        <v>73</v>
      </c>
      <c r="B617" t="s">
        <v>1633</v>
      </c>
      <c r="C617">
        <v>16</v>
      </c>
      <c r="D617">
        <v>128</v>
      </c>
      <c r="E617" t="s">
        <v>1940</v>
      </c>
      <c r="F617">
        <v>2816</v>
      </c>
      <c r="G617">
        <v>1</v>
      </c>
      <c r="H617" t="s">
        <v>1964</v>
      </c>
      <c r="N617" t="s">
        <v>1646</v>
      </c>
      <c r="O617" t="s">
        <v>1747</v>
      </c>
      <c r="P617">
        <v>32</v>
      </c>
      <c r="Q617" t="str">
        <f t="shared" si="15"/>
        <v>cvm!$BC$629#</v>
      </c>
      <c r="U617" t="e" cm="1" vm="1">
        <f t="array" ref="U617">TRANSPOSE(_xlfn.UNIQUE(_xlfn._xlws.FILTER(cvm[CPU(核)],(cvm[地域]=S617)*(cvm[机型]=T617))))</f>
        <v>#VALUE!</v>
      </c>
      <c r="AZ617" t="str">
        <v>北京</v>
      </c>
      <c r="BA617" t="str">
        <v>计算型 C3</v>
      </c>
      <c r="BB617">
        <v>32</v>
      </c>
      <c r="BC617" cm="1">
        <f t="array" ref="BC617:BD617">TRANSPOSE(_xlfn._xlws.FILTER(cvm[内存(G)],(cvm[地域]=AZ617)*(cvm[机型]=BA617)*(cvm[CPU(核)]=BB617)))</f>
        <v>64</v>
      </c>
      <c r="BD617">
        <v>128</v>
      </c>
    </row>
    <row r="618" spans="1:56">
      <c r="A618" t="s">
        <v>73</v>
      </c>
      <c r="B618" t="s">
        <v>1633</v>
      </c>
      <c r="C618">
        <v>32</v>
      </c>
      <c r="D618">
        <v>256</v>
      </c>
      <c r="E618" t="s">
        <v>1942</v>
      </c>
      <c r="F618">
        <v>5632</v>
      </c>
      <c r="G618">
        <v>1</v>
      </c>
      <c r="H618" t="s">
        <v>1965</v>
      </c>
      <c r="N618" t="s">
        <v>1646</v>
      </c>
      <c r="O618" t="s">
        <v>1747</v>
      </c>
      <c r="P618">
        <v>48</v>
      </c>
      <c r="Q618" t="str">
        <f t="shared" si="15"/>
        <v>cvm!$BC$630#</v>
      </c>
      <c r="U618" t="e" cm="1" vm="1">
        <f t="array" ref="U618">TRANSPOSE(_xlfn.UNIQUE(_xlfn._xlws.FILTER(cvm[CPU(核)],(cvm[地域]=S618)*(cvm[机型]=T618))))</f>
        <v>#VALUE!</v>
      </c>
      <c r="AZ618" t="str">
        <v>成都</v>
      </c>
      <c r="BA618" t="str">
        <v>计算型 C3</v>
      </c>
      <c r="BB618">
        <v>4</v>
      </c>
      <c r="BC618" cm="1">
        <f t="array" ref="BC618:BD618">TRANSPOSE(_xlfn._xlws.FILTER(cvm[内存(G)],(cvm[地域]=AZ618)*(cvm[机型]=BA618)*(cvm[CPU(核)]=BB618)))</f>
        <v>8</v>
      </c>
      <c r="BD618">
        <v>16</v>
      </c>
    </row>
    <row r="619" spans="1:56">
      <c r="A619" t="s">
        <v>73</v>
      </c>
      <c r="B619" t="s">
        <v>1633</v>
      </c>
      <c r="C619">
        <v>64</v>
      </c>
      <c r="D619">
        <v>512</v>
      </c>
      <c r="E619" t="s">
        <v>1946</v>
      </c>
      <c r="F619">
        <v>11264</v>
      </c>
      <c r="G619">
        <v>1</v>
      </c>
      <c r="H619" t="s">
        <v>1966</v>
      </c>
      <c r="N619" t="s">
        <v>1652</v>
      </c>
      <c r="O619" t="s">
        <v>1747</v>
      </c>
      <c r="P619">
        <v>4</v>
      </c>
      <c r="Q619" t="str">
        <f t="shared" si="15"/>
        <v>cvm!$BC$631#</v>
      </c>
      <c r="U619" t="e" cm="1" vm="1">
        <f t="array" ref="U619">TRANSPOSE(_xlfn.UNIQUE(_xlfn._xlws.FILTER(cvm[CPU(核)],(cvm[地域]=S619)*(cvm[机型]=T619))))</f>
        <v>#VALUE!</v>
      </c>
      <c r="AZ619" t="str">
        <v>成都</v>
      </c>
      <c r="BA619" t="str">
        <v>计算型 C3</v>
      </c>
      <c r="BB619">
        <v>8</v>
      </c>
      <c r="BC619" cm="1">
        <f t="array" ref="BC619:BD619">TRANSPOSE(_xlfn._xlws.FILTER(cvm[内存(G)],(cvm[地域]=AZ619)*(cvm[机型]=BA619)*(cvm[CPU(核)]=BB619)))</f>
        <v>16</v>
      </c>
      <c r="BD619">
        <v>32</v>
      </c>
    </row>
    <row r="620" spans="1:56">
      <c r="A620" t="s">
        <v>73</v>
      </c>
      <c r="B620" t="s">
        <v>1680</v>
      </c>
      <c r="C620">
        <v>1</v>
      </c>
      <c r="D620">
        <v>8</v>
      </c>
      <c r="E620" t="s">
        <v>1932</v>
      </c>
      <c r="F620">
        <v>176</v>
      </c>
      <c r="G620">
        <v>1</v>
      </c>
      <c r="H620" t="s">
        <v>1967</v>
      </c>
      <c r="N620" t="s">
        <v>1652</v>
      </c>
      <c r="O620" t="s">
        <v>1747</v>
      </c>
      <c r="P620">
        <v>8</v>
      </c>
      <c r="Q620" t="str">
        <f t="shared" si="15"/>
        <v>cvm!$BC$632#</v>
      </c>
      <c r="U620" t="e" cm="1" vm="1">
        <f t="array" ref="U620">TRANSPOSE(_xlfn.UNIQUE(_xlfn._xlws.FILTER(cvm[CPU(核)],(cvm[地域]=S620)*(cvm[机型]=T620))))</f>
        <v>#VALUE!</v>
      </c>
      <c r="AZ620" t="str">
        <v>成都</v>
      </c>
      <c r="BA620" t="str">
        <v>计算型 C3</v>
      </c>
      <c r="BB620">
        <v>16</v>
      </c>
      <c r="BC620" cm="1">
        <f t="array" ref="BC620:BD620">TRANSPOSE(_xlfn._xlws.FILTER(cvm[内存(G)],(cvm[地域]=AZ620)*(cvm[机型]=BA620)*(cvm[CPU(核)]=BB620)))</f>
        <v>32</v>
      </c>
      <c r="BD620">
        <v>64</v>
      </c>
    </row>
    <row r="621" spans="1:56">
      <c r="A621" t="s">
        <v>73</v>
      </c>
      <c r="B621" t="s">
        <v>1680</v>
      </c>
      <c r="C621">
        <v>2</v>
      </c>
      <c r="D621">
        <v>16</v>
      </c>
      <c r="E621" t="s">
        <v>1958</v>
      </c>
      <c r="F621">
        <v>352</v>
      </c>
      <c r="G621">
        <v>1</v>
      </c>
      <c r="H621" t="s">
        <v>1968</v>
      </c>
      <c r="N621" t="s">
        <v>1652</v>
      </c>
      <c r="O621" t="s">
        <v>1747</v>
      </c>
      <c r="P621">
        <v>16</v>
      </c>
      <c r="Q621" t="str">
        <f t="shared" si="15"/>
        <v>cvm!$BC$633#</v>
      </c>
      <c r="U621" t="e" cm="1" vm="1">
        <f t="array" ref="U621">TRANSPOSE(_xlfn.UNIQUE(_xlfn._xlws.FILTER(cvm[CPU(核)],(cvm[地域]=S621)*(cvm[机型]=T621))))</f>
        <v>#VALUE!</v>
      </c>
      <c r="AZ621" t="str">
        <v>成都</v>
      </c>
      <c r="BA621" t="str">
        <v>计算型 C3</v>
      </c>
      <c r="BB621">
        <v>32</v>
      </c>
      <c r="BC621" cm="1">
        <f t="array" ref="BC621:BD621">TRANSPOSE(_xlfn._xlws.FILTER(cvm[内存(G)],(cvm[地域]=AZ621)*(cvm[机型]=BA621)*(cvm[CPU(核)]=BB621)))</f>
        <v>64</v>
      </c>
      <c r="BD621">
        <v>128</v>
      </c>
    </row>
    <row r="622" spans="1:56">
      <c r="A622" t="s">
        <v>73</v>
      </c>
      <c r="B622" t="s">
        <v>1680</v>
      </c>
      <c r="C622">
        <v>4</v>
      </c>
      <c r="D622">
        <v>32</v>
      </c>
      <c r="E622" t="s">
        <v>1936</v>
      </c>
      <c r="F622">
        <v>704</v>
      </c>
      <c r="G622">
        <v>1</v>
      </c>
      <c r="H622" t="s">
        <v>1969</v>
      </c>
      <c r="N622" t="s">
        <v>1652</v>
      </c>
      <c r="O622" t="s">
        <v>1747</v>
      </c>
      <c r="P622">
        <v>32</v>
      </c>
      <c r="Q622" t="str">
        <f t="shared" si="15"/>
        <v>cvm!$BC$634#</v>
      </c>
      <c r="U622" t="e" cm="1" vm="1">
        <f t="array" ref="U622">TRANSPOSE(_xlfn.UNIQUE(_xlfn._xlws.FILTER(cvm[CPU(核)],(cvm[地域]=S622)*(cvm[机型]=T622))))</f>
        <v>#VALUE!</v>
      </c>
      <c r="AZ622" t="str">
        <v>重庆</v>
      </c>
      <c r="BA622" t="str">
        <v>计算型 C3</v>
      </c>
      <c r="BB622">
        <v>4</v>
      </c>
      <c r="BC622" cm="1">
        <f t="array" ref="BC622:BD622">TRANSPOSE(_xlfn._xlws.FILTER(cvm[内存(G)],(cvm[地域]=AZ622)*(cvm[机型]=BA622)*(cvm[CPU(核)]=BB622)))</f>
        <v>8</v>
      </c>
      <c r="BD622">
        <v>16</v>
      </c>
    </row>
    <row r="623" spans="1:56">
      <c r="A623" t="s">
        <v>73</v>
      </c>
      <c r="B623" t="s">
        <v>1680</v>
      </c>
      <c r="C623">
        <v>8</v>
      </c>
      <c r="D623">
        <v>64</v>
      </c>
      <c r="E623" t="s">
        <v>1938</v>
      </c>
      <c r="F623">
        <v>1408</v>
      </c>
      <c r="G623">
        <v>1</v>
      </c>
      <c r="H623" t="s">
        <v>1970</v>
      </c>
      <c r="N623" t="s">
        <v>1652</v>
      </c>
      <c r="O623" t="s">
        <v>1747</v>
      </c>
      <c r="P623">
        <v>48</v>
      </c>
      <c r="Q623" t="str">
        <f t="shared" si="15"/>
        <v>cvm!$BC$635#</v>
      </c>
      <c r="U623" t="e" cm="1" vm="1">
        <f t="array" ref="U623">TRANSPOSE(_xlfn.UNIQUE(_xlfn._xlws.FILTER(cvm[CPU(核)],(cvm[地域]=S623)*(cvm[机型]=T623))))</f>
        <v>#VALUE!</v>
      </c>
      <c r="AZ623" t="str">
        <v>重庆</v>
      </c>
      <c r="BA623" t="str">
        <v>计算型 C3</v>
      </c>
      <c r="BB623">
        <v>8</v>
      </c>
      <c r="BC623" cm="1">
        <f t="array" ref="BC623:BD623">TRANSPOSE(_xlfn._xlws.FILTER(cvm[内存(G)],(cvm[地域]=AZ623)*(cvm[机型]=BA623)*(cvm[CPU(核)]=BB623)))</f>
        <v>16</v>
      </c>
      <c r="BD623">
        <v>32</v>
      </c>
    </row>
    <row r="624" spans="1:56">
      <c r="A624" t="s">
        <v>73</v>
      </c>
      <c r="B624" t="s">
        <v>1680</v>
      </c>
      <c r="C624">
        <v>12</v>
      </c>
      <c r="D624">
        <v>96</v>
      </c>
      <c r="E624" t="s">
        <v>1962</v>
      </c>
      <c r="F624">
        <v>2112</v>
      </c>
      <c r="G624">
        <v>1</v>
      </c>
      <c r="H624" t="s">
        <v>1971</v>
      </c>
      <c r="N624" t="s">
        <v>1657</v>
      </c>
      <c r="O624" t="s">
        <v>1747</v>
      </c>
      <c r="P624">
        <v>4</v>
      </c>
      <c r="Q624" t="str">
        <f t="shared" si="15"/>
        <v>cvm!$BC$636#</v>
      </c>
      <c r="U624" t="e" cm="1" vm="1">
        <f t="array" ref="U624">TRANSPOSE(_xlfn.UNIQUE(_xlfn._xlws.FILTER(cvm[CPU(核)],(cvm[地域]=S624)*(cvm[机型]=T624))))</f>
        <v>#VALUE!</v>
      </c>
      <c r="AZ624" t="str">
        <v>重庆</v>
      </c>
      <c r="BA624" t="str">
        <v>计算型 C3</v>
      </c>
      <c r="BB624">
        <v>16</v>
      </c>
      <c r="BC624" cm="1">
        <f t="array" ref="BC624:BD624">TRANSPOSE(_xlfn._xlws.FILTER(cvm[内存(G)],(cvm[地域]=AZ624)*(cvm[机型]=BA624)*(cvm[CPU(核)]=BB624)))</f>
        <v>32</v>
      </c>
      <c r="BD624">
        <v>64</v>
      </c>
    </row>
    <row r="625" spans="1:56">
      <c r="A625" t="s">
        <v>73</v>
      </c>
      <c r="B625" t="s">
        <v>1680</v>
      </c>
      <c r="C625">
        <v>12</v>
      </c>
      <c r="D625">
        <v>144</v>
      </c>
      <c r="E625" t="s">
        <v>1972</v>
      </c>
      <c r="F625">
        <v>2880</v>
      </c>
      <c r="G625">
        <v>1</v>
      </c>
      <c r="H625" t="s">
        <v>1973</v>
      </c>
      <c r="N625" t="s">
        <v>1657</v>
      </c>
      <c r="O625" t="s">
        <v>1747</v>
      </c>
      <c r="P625">
        <v>8</v>
      </c>
      <c r="Q625" t="str">
        <f t="shared" si="15"/>
        <v>cvm!$BC$637#</v>
      </c>
      <c r="U625" t="e" cm="1" vm="1">
        <f t="array" ref="U625">TRANSPOSE(_xlfn.UNIQUE(_xlfn._xlws.FILTER(cvm[CPU(核)],(cvm[地域]=S625)*(cvm[机型]=T625))))</f>
        <v>#VALUE!</v>
      </c>
      <c r="AZ625" t="str">
        <v>重庆</v>
      </c>
      <c r="BA625" t="str">
        <v>计算型 C3</v>
      </c>
      <c r="BB625">
        <v>32</v>
      </c>
      <c r="BC625" cm="1">
        <f t="array" ref="BC625:BD625">TRANSPOSE(_xlfn._xlws.FILTER(cvm[内存(G)],(cvm[地域]=AZ625)*(cvm[机型]=BA625)*(cvm[CPU(核)]=BB625)))</f>
        <v>64</v>
      </c>
      <c r="BD625">
        <v>128</v>
      </c>
    </row>
    <row r="626" spans="1:56">
      <c r="A626" t="s">
        <v>73</v>
      </c>
      <c r="B626" t="s">
        <v>1680</v>
      </c>
      <c r="C626">
        <v>16</v>
      </c>
      <c r="D626">
        <v>128</v>
      </c>
      <c r="E626" t="s">
        <v>1940</v>
      </c>
      <c r="F626">
        <v>2816</v>
      </c>
      <c r="G626">
        <v>1</v>
      </c>
      <c r="H626" t="s">
        <v>1974</v>
      </c>
      <c r="N626" t="s">
        <v>1657</v>
      </c>
      <c r="O626" t="s">
        <v>1747</v>
      </c>
      <c r="P626">
        <v>16</v>
      </c>
      <c r="Q626" t="str">
        <f t="shared" si="15"/>
        <v>cvm!$BC$638#</v>
      </c>
      <c r="U626" t="e" cm="1" vm="1">
        <f t="array" ref="U626">TRANSPOSE(_xlfn.UNIQUE(_xlfn._xlws.FILTER(cvm[CPU(核)],(cvm[地域]=S626)*(cvm[机型]=T626))))</f>
        <v>#VALUE!</v>
      </c>
      <c r="AZ626" t="str">
        <v>中国香港</v>
      </c>
      <c r="BA626" t="str">
        <v>计算型 C3</v>
      </c>
      <c r="BB626">
        <v>4</v>
      </c>
      <c r="BC626" cm="1">
        <f t="array" ref="BC626:BD626">TRANSPOSE(_xlfn._xlws.FILTER(cvm[内存(G)],(cvm[地域]=AZ626)*(cvm[机型]=BA626)*(cvm[CPU(核)]=BB626)))</f>
        <v>8</v>
      </c>
      <c r="BD626">
        <v>16</v>
      </c>
    </row>
    <row r="627" spans="1:56">
      <c r="A627" t="s">
        <v>73</v>
      </c>
      <c r="B627" t="s">
        <v>1680</v>
      </c>
      <c r="C627">
        <v>16</v>
      </c>
      <c r="D627">
        <v>192</v>
      </c>
      <c r="E627" t="s">
        <v>1975</v>
      </c>
      <c r="F627">
        <v>3840</v>
      </c>
      <c r="G627">
        <v>1</v>
      </c>
      <c r="H627" t="s">
        <v>1976</v>
      </c>
      <c r="N627" t="s">
        <v>1657</v>
      </c>
      <c r="O627" t="s">
        <v>1747</v>
      </c>
      <c r="P627">
        <v>32</v>
      </c>
      <c r="Q627" t="str">
        <f t="shared" si="15"/>
        <v>cvm!$BC$639#</v>
      </c>
      <c r="U627" t="e" cm="1" vm="1">
        <f t="array" ref="U627">TRANSPOSE(_xlfn.UNIQUE(_xlfn._xlws.FILTER(cvm[CPU(核)],(cvm[地域]=S627)*(cvm[机型]=T627))))</f>
        <v>#VALUE!</v>
      </c>
      <c r="AZ627" t="str">
        <v>中国香港</v>
      </c>
      <c r="BA627" t="str">
        <v>计算型 C3</v>
      </c>
      <c r="BB627">
        <v>8</v>
      </c>
      <c r="BC627" cm="1">
        <f t="array" ref="BC627:BD627">TRANSPOSE(_xlfn._xlws.FILTER(cvm[内存(G)],(cvm[地域]=AZ627)*(cvm[机型]=BA627)*(cvm[CPU(核)]=BB627)))</f>
        <v>16</v>
      </c>
      <c r="BD627">
        <v>32</v>
      </c>
    </row>
    <row r="628" spans="1:56">
      <c r="A628" t="s">
        <v>73</v>
      </c>
      <c r="B628" t="s">
        <v>1680</v>
      </c>
      <c r="C628">
        <v>24</v>
      </c>
      <c r="D628">
        <v>192</v>
      </c>
      <c r="E628" t="s">
        <v>2002</v>
      </c>
      <c r="F628">
        <v>4224</v>
      </c>
      <c r="G628">
        <v>1</v>
      </c>
      <c r="H628" t="s">
        <v>2171</v>
      </c>
      <c r="N628" t="s">
        <v>1657</v>
      </c>
      <c r="O628" t="s">
        <v>1747</v>
      </c>
      <c r="P628">
        <v>48</v>
      </c>
      <c r="Q628" t="str">
        <f t="shared" si="15"/>
        <v>cvm!$BC$640#</v>
      </c>
      <c r="U628" t="e" cm="1" vm="1">
        <f t="array" ref="U628">TRANSPOSE(_xlfn.UNIQUE(_xlfn._xlws.FILTER(cvm[CPU(核)],(cvm[地域]=S628)*(cvm[机型]=T628))))</f>
        <v>#VALUE!</v>
      </c>
      <c r="AZ628" t="str">
        <v>中国香港</v>
      </c>
      <c r="BA628" t="str">
        <v>计算型 C3</v>
      </c>
      <c r="BB628">
        <v>16</v>
      </c>
      <c r="BC628" cm="1">
        <f t="array" ref="BC628:BD628">TRANSPOSE(_xlfn._xlws.FILTER(cvm[内存(G)],(cvm[地域]=AZ628)*(cvm[机型]=BA628)*(cvm[CPU(核)]=BB628)))</f>
        <v>32</v>
      </c>
      <c r="BD628">
        <v>64</v>
      </c>
    </row>
    <row r="629" spans="1:56">
      <c r="A629" t="s">
        <v>73</v>
      </c>
      <c r="B629" t="s">
        <v>1680</v>
      </c>
      <c r="C629">
        <v>32</v>
      </c>
      <c r="D629">
        <v>256</v>
      </c>
      <c r="E629" t="s">
        <v>1942</v>
      </c>
      <c r="F629">
        <v>5632</v>
      </c>
      <c r="G629">
        <v>1</v>
      </c>
      <c r="H629" t="s">
        <v>1977</v>
      </c>
      <c r="N629" t="s">
        <v>1663</v>
      </c>
      <c r="O629" t="s">
        <v>1747</v>
      </c>
      <c r="P629">
        <v>4</v>
      </c>
      <c r="Q629" t="str">
        <f t="shared" si="15"/>
        <v>cvm!$BC$641#</v>
      </c>
      <c r="U629" t="e" cm="1" vm="1">
        <f t="array" ref="U629">TRANSPOSE(_xlfn.UNIQUE(_xlfn._xlws.FILTER(cvm[CPU(核)],(cvm[地域]=S629)*(cvm[机型]=T629))))</f>
        <v>#VALUE!</v>
      </c>
      <c r="AZ629" t="str">
        <v>中国香港</v>
      </c>
      <c r="BA629" t="str">
        <v>计算型 C3</v>
      </c>
      <c r="BB629">
        <v>32</v>
      </c>
      <c r="BC629" cm="1">
        <f t="array" ref="BC629:BD629">TRANSPOSE(_xlfn._xlws.FILTER(cvm[内存(G)],(cvm[地域]=AZ629)*(cvm[机型]=BA629)*(cvm[CPU(核)]=BB629)))</f>
        <v>64</v>
      </c>
      <c r="BD629">
        <v>128</v>
      </c>
    </row>
    <row r="630" spans="1:56">
      <c r="A630" t="s">
        <v>73</v>
      </c>
      <c r="B630" t="s">
        <v>1680</v>
      </c>
      <c r="C630">
        <v>32</v>
      </c>
      <c r="D630">
        <v>384</v>
      </c>
      <c r="E630" t="s">
        <v>1978</v>
      </c>
      <c r="F630">
        <v>7680</v>
      </c>
      <c r="G630">
        <v>1</v>
      </c>
      <c r="H630" t="s">
        <v>1979</v>
      </c>
      <c r="N630" t="s">
        <v>1663</v>
      </c>
      <c r="O630" t="s">
        <v>1747</v>
      </c>
      <c r="P630">
        <v>8</v>
      </c>
      <c r="Q630" t="str">
        <f t="shared" si="15"/>
        <v>cvm!$BC$642#</v>
      </c>
      <c r="U630" t="e" cm="1" vm="1">
        <f t="array" ref="U630">TRANSPOSE(_xlfn.UNIQUE(_xlfn._xlws.FILTER(cvm[CPU(核)],(cvm[地域]=S630)*(cvm[机型]=T630))))</f>
        <v>#VALUE!</v>
      </c>
      <c r="AZ630" t="str">
        <v>中国香港</v>
      </c>
      <c r="BA630" t="str">
        <v>计算型 C3</v>
      </c>
      <c r="BB630">
        <v>48</v>
      </c>
      <c r="BC630" cm="1">
        <f t="array" ref="BC630">TRANSPOSE(_xlfn._xlws.FILTER(cvm[内存(G)],(cvm[地域]=AZ630)*(cvm[机型]=BA630)*(cvm[CPU(核)]=BB630)))</f>
        <v>160</v>
      </c>
    </row>
    <row r="631" spans="1:56">
      <c r="A631" t="s">
        <v>73</v>
      </c>
      <c r="B631" t="s">
        <v>1680</v>
      </c>
      <c r="C631">
        <v>64</v>
      </c>
      <c r="D631">
        <v>512</v>
      </c>
      <c r="E631" t="s">
        <v>1946</v>
      </c>
      <c r="F631">
        <v>11264</v>
      </c>
      <c r="G631">
        <v>1</v>
      </c>
      <c r="H631" t="s">
        <v>1980</v>
      </c>
      <c r="N631" t="s">
        <v>1663</v>
      </c>
      <c r="O631" t="s">
        <v>1747</v>
      </c>
      <c r="P631">
        <v>16</v>
      </c>
      <c r="Q631" t="str">
        <f t="shared" si="15"/>
        <v>cvm!$BC$643#</v>
      </c>
      <c r="U631" t="e" cm="1" vm="1">
        <f t="array" ref="U631">TRANSPOSE(_xlfn.UNIQUE(_xlfn._xlws.FILTER(cvm[CPU(核)],(cvm[地域]=S631)*(cvm[机型]=T631))))</f>
        <v>#VALUE!</v>
      </c>
      <c r="AZ631" t="str">
        <v>新加坡</v>
      </c>
      <c r="BA631" t="str">
        <v>计算型 C3</v>
      </c>
      <c r="BB631">
        <v>4</v>
      </c>
      <c r="BC631" cm="1">
        <f t="array" ref="BC631:BD631">TRANSPOSE(_xlfn._xlws.FILTER(cvm[内存(G)],(cvm[地域]=AZ631)*(cvm[机型]=BA631)*(cvm[CPU(核)]=BB631)))</f>
        <v>8</v>
      </c>
      <c r="BD631">
        <v>16</v>
      </c>
    </row>
    <row r="632" spans="1:56">
      <c r="A632" t="s">
        <v>73</v>
      </c>
      <c r="B632" t="s">
        <v>1680</v>
      </c>
      <c r="C632">
        <v>72</v>
      </c>
      <c r="D632">
        <v>648</v>
      </c>
      <c r="E632" t="s">
        <v>1981</v>
      </c>
      <c r="F632">
        <v>13824</v>
      </c>
      <c r="G632">
        <v>1</v>
      </c>
      <c r="H632" t="s">
        <v>1982</v>
      </c>
      <c r="N632" t="s">
        <v>1663</v>
      </c>
      <c r="O632" t="s">
        <v>1747</v>
      </c>
      <c r="P632">
        <v>32</v>
      </c>
      <c r="Q632" t="str">
        <f t="shared" si="15"/>
        <v>cvm!$BC$644#</v>
      </c>
      <c r="U632" t="e" cm="1" vm="1">
        <f t="array" ref="U632">TRANSPOSE(_xlfn.UNIQUE(_xlfn._xlws.FILTER(cvm[CPU(核)],(cvm[地域]=S632)*(cvm[机型]=T632))))</f>
        <v>#VALUE!</v>
      </c>
      <c r="AZ632" t="str">
        <v>新加坡</v>
      </c>
      <c r="BA632" t="str">
        <v>计算型 C3</v>
      </c>
      <c r="BB632">
        <v>8</v>
      </c>
      <c r="BC632" cm="1">
        <f t="array" ref="BC632:BD632">TRANSPOSE(_xlfn._xlws.FILTER(cvm[内存(G)],(cvm[地域]=AZ632)*(cvm[机型]=BA632)*(cvm[CPU(核)]=BB632)))</f>
        <v>16</v>
      </c>
      <c r="BD632">
        <v>32</v>
      </c>
    </row>
    <row r="633" spans="1:56">
      <c r="A633" t="s">
        <v>73</v>
      </c>
      <c r="B633" t="s">
        <v>1685</v>
      </c>
      <c r="C633">
        <v>1</v>
      </c>
      <c r="D633">
        <v>8</v>
      </c>
      <c r="E633" t="s">
        <v>1932</v>
      </c>
      <c r="F633">
        <v>176</v>
      </c>
      <c r="G633">
        <v>1</v>
      </c>
      <c r="H633" t="s">
        <v>1983</v>
      </c>
      <c r="N633" t="s">
        <v>1666</v>
      </c>
      <c r="O633" t="s">
        <v>1747</v>
      </c>
      <c r="P633">
        <v>4</v>
      </c>
      <c r="Q633" t="str">
        <f t="shared" si="15"/>
        <v>cvm!$BC$645#</v>
      </c>
      <c r="U633" t="e" cm="1" vm="1">
        <f t="array" ref="U633">TRANSPOSE(_xlfn.UNIQUE(_xlfn._xlws.FILTER(cvm[CPU(核)],(cvm[地域]=S633)*(cvm[机型]=T633))))</f>
        <v>#VALUE!</v>
      </c>
      <c r="AZ633" t="str">
        <v>新加坡</v>
      </c>
      <c r="BA633" t="str">
        <v>计算型 C3</v>
      </c>
      <c r="BB633">
        <v>16</v>
      </c>
      <c r="BC633" cm="1">
        <f t="array" ref="BC633:BD633">TRANSPOSE(_xlfn._xlws.FILTER(cvm[内存(G)],(cvm[地域]=AZ633)*(cvm[机型]=BA633)*(cvm[CPU(核)]=BB633)))</f>
        <v>32</v>
      </c>
      <c r="BD633">
        <v>64</v>
      </c>
    </row>
    <row r="634" spans="1:56">
      <c r="A634" t="s">
        <v>73</v>
      </c>
      <c r="B634" t="s">
        <v>1685</v>
      </c>
      <c r="C634">
        <v>2</v>
      </c>
      <c r="D634">
        <v>16</v>
      </c>
      <c r="E634" t="s">
        <v>1958</v>
      </c>
      <c r="F634">
        <v>352</v>
      </c>
      <c r="G634">
        <v>1</v>
      </c>
      <c r="H634" t="s">
        <v>1984</v>
      </c>
      <c r="N634" t="s">
        <v>1666</v>
      </c>
      <c r="O634" t="s">
        <v>1747</v>
      </c>
      <c r="P634">
        <v>8</v>
      </c>
      <c r="Q634" t="str">
        <f t="shared" si="15"/>
        <v>cvm!$BC$646#</v>
      </c>
      <c r="U634" t="e" cm="1" vm="1">
        <f t="array" ref="U634">TRANSPOSE(_xlfn.UNIQUE(_xlfn._xlws.FILTER(cvm[CPU(核)],(cvm[地域]=S634)*(cvm[机型]=T634))))</f>
        <v>#VALUE!</v>
      </c>
      <c r="AZ634" t="str">
        <v>新加坡</v>
      </c>
      <c r="BA634" t="str">
        <v>计算型 C3</v>
      </c>
      <c r="BB634">
        <v>32</v>
      </c>
      <c r="BC634" cm="1">
        <f t="array" ref="BC634:BD634">TRANSPOSE(_xlfn._xlws.FILTER(cvm[内存(G)],(cvm[地域]=AZ634)*(cvm[机型]=BA634)*(cvm[CPU(核)]=BB634)))</f>
        <v>64</v>
      </c>
      <c r="BD634">
        <v>128</v>
      </c>
    </row>
    <row r="635" spans="1:56">
      <c r="A635" t="s">
        <v>73</v>
      </c>
      <c r="B635" t="s">
        <v>1685</v>
      </c>
      <c r="C635">
        <v>4</v>
      </c>
      <c r="D635">
        <v>32</v>
      </c>
      <c r="E635" t="s">
        <v>1936</v>
      </c>
      <c r="F635">
        <v>704</v>
      </c>
      <c r="G635">
        <v>1</v>
      </c>
      <c r="H635" t="s">
        <v>1985</v>
      </c>
      <c r="N635" t="s">
        <v>1666</v>
      </c>
      <c r="O635" t="s">
        <v>1747</v>
      </c>
      <c r="P635">
        <v>16</v>
      </c>
      <c r="Q635" t="str">
        <f t="shared" si="15"/>
        <v>cvm!$BC$647#</v>
      </c>
      <c r="U635" t="e" cm="1" vm="1">
        <f t="array" ref="U635">TRANSPOSE(_xlfn.UNIQUE(_xlfn._xlws.FILTER(cvm[CPU(核)],(cvm[地域]=S635)*(cvm[机型]=T635))))</f>
        <v>#VALUE!</v>
      </c>
      <c r="AZ635" t="str">
        <v>新加坡</v>
      </c>
      <c r="BA635" t="str">
        <v>计算型 C3</v>
      </c>
      <c r="BB635">
        <v>48</v>
      </c>
      <c r="BC635" cm="1">
        <f t="array" ref="BC635">TRANSPOSE(_xlfn._xlws.FILTER(cvm[内存(G)],(cvm[地域]=AZ635)*(cvm[机型]=BA635)*(cvm[CPU(核)]=BB635)))</f>
        <v>160</v>
      </c>
    </row>
    <row r="636" spans="1:56">
      <c r="A636" t="s">
        <v>73</v>
      </c>
      <c r="B636" t="s">
        <v>1685</v>
      </c>
      <c r="C636">
        <v>8</v>
      </c>
      <c r="D636">
        <v>64</v>
      </c>
      <c r="E636" t="s">
        <v>1938</v>
      </c>
      <c r="F636">
        <v>1408</v>
      </c>
      <c r="G636">
        <v>1</v>
      </c>
      <c r="H636" t="s">
        <v>1986</v>
      </c>
      <c r="N636" t="s">
        <v>1666</v>
      </c>
      <c r="O636" t="s">
        <v>1747</v>
      </c>
      <c r="P636">
        <v>32</v>
      </c>
      <c r="Q636" t="str">
        <f t="shared" si="15"/>
        <v>cvm!$BC$648#</v>
      </c>
      <c r="U636" t="e" cm="1" vm="1">
        <f t="array" ref="U636">TRANSPOSE(_xlfn.UNIQUE(_xlfn._xlws.FILTER(cvm[CPU(核)],(cvm[地域]=S636)*(cvm[机型]=T636))))</f>
        <v>#VALUE!</v>
      </c>
      <c r="AZ636" t="str">
        <v>曼谷</v>
      </c>
      <c r="BA636" t="str">
        <v>计算型 C3</v>
      </c>
      <c r="BB636">
        <v>4</v>
      </c>
      <c r="BC636" cm="1">
        <f t="array" ref="BC636:BD636">TRANSPOSE(_xlfn._xlws.FILTER(cvm[内存(G)],(cvm[地域]=AZ636)*(cvm[机型]=BA636)*(cvm[CPU(核)]=BB636)))</f>
        <v>8</v>
      </c>
      <c r="BD636">
        <v>16</v>
      </c>
    </row>
    <row r="637" spans="1:56">
      <c r="A637" t="s">
        <v>73</v>
      </c>
      <c r="B637" t="s">
        <v>1685</v>
      </c>
      <c r="C637">
        <v>12</v>
      </c>
      <c r="D637">
        <v>96</v>
      </c>
      <c r="E637" t="s">
        <v>1962</v>
      </c>
      <c r="F637">
        <v>2112</v>
      </c>
      <c r="G637">
        <v>1</v>
      </c>
      <c r="H637" t="s">
        <v>1987</v>
      </c>
      <c r="N637" t="s">
        <v>1672</v>
      </c>
      <c r="O637" t="s">
        <v>1747</v>
      </c>
      <c r="P637">
        <v>4</v>
      </c>
      <c r="Q637" t="str">
        <f t="shared" si="15"/>
        <v>cvm!$BC$649#</v>
      </c>
      <c r="U637" t="e" cm="1" vm="1">
        <f t="array" ref="U637">TRANSPOSE(_xlfn.UNIQUE(_xlfn._xlws.FILTER(cvm[CPU(核)],(cvm[地域]=S637)*(cvm[机型]=T637))))</f>
        <v>#VALUE!</v>
      </c>
      <c r="AZ637" t="str">
        <v>曼谷</v>
      </c>
      <c r="BA637" t="str">
        <v>计算型 C3</v>
      </c>
      <c r="BB637">
        <v>8</v>
      </c>
      <c r="BC637" cm="1">
        <f t="array" ref="BC637:BD637">TRANSPOSE(_xlfn._xlws.FILTER(cvm[内存(G)],(cvm[地域]=AZ637)*(cvm[机型]=BA637)*(cvm[CPU(核)]=BB637)))</f>
        <v>16</v>
      </c>
      <c r="BD637">
        <v>32</v>
      </c>
    </row>
    <row r="638" spans="1:56">
      <c r="A638" t="s">
        <v>73</v>
      </c>
      <c r="B638" t="s">
        <v>1685</v>
      </c>
      <c r="C638">
        <v>12</v>
      </c>
      <c r="D638">
        <v>144</v>
      </c>
      <c r="E638" t="s">
        <v>1972</v>
      </c>
      <c r="F638">
        <v>2880</v>
      </c>
      <c r="G638">
        <v>1</v>
      </c>
      <c r="H638" t="s">
        <v>1988</v>
      </c>
      <c r="N638" t="s">
        <v>1672</v>
      </c>
      <c r="O638" t="s">
        <v>1747</v>
      </c>
      <c r="P638">
        <v>8</v>
      </c>
      <c r="Q638" t="str">
        <f t="shared" si="15"/>
        <v>cvm!$BC$650#</v>
      </c>
      <c r="U638" t="e" cm="1" vm="1">
        <f t="array" ref="U638">TRANSPOSE(_xlfn.UNIQUE(_xlfn._xlws.FILTER(cvm[CPU(核)],(cvm[地域]=S638)*(cvm[机型]=T638))))</f>
        <v>#VALUE!</v>
      </c>
      <c r="AZ638" t="str">
        <v>曼谷</v>
      </c>
      <c r="BA638" t="str">
        <v>计算型 C3</v>
      </c>
      <c r="BB638">
        <v>16</v>
      </c>
      <c r="BC638" cm="1">
        <f t="array" ref="BC638:BD638">TRANSPOSE(_xlfn._xlws.FILTER(cvm[内存(G)],(cvm[地域]=AZ638)*(cvm[机型]=BA638)*(cvm[CPU(核)]=BB638)))</f>
        <v>32</v>
      </c>
      <c r="BD638">
        <v>64</v>
      </c>
    </row>
    <row r="639" spans="1:56">
      <c r="A639" t="s">
        <v>73</v>
      </c>
      <c r="B639" t="s">
        <v>1685</v>
      </c>
      <c r="C639">
        <v>16</v>
      </c>
      <c r="D639">
        <v>128</v>
      </c>
      <c r="E639" t="s">
        <v>1940</v>
      </c>
      <c r="F639">
        <v>2816</v>
      </c>
      <c r="G639">
        <v>1</v>
      </c>
      <c r="H639" t="s">
        <v>1990</v>
      </c>
      <c r="N639" t="s">
        <v>1672</v>
      </c>
      <c r="O639" t="s">
        <v>1747</v>
      </c>
      <c r="P639">
        <v>16</v>
      </c>
      <c r="Q639" t="str">
        <f t="shared" si="15"/>
        <v>cvm!$BC$651#</v>
      </c>
      <c r="U639" t="e" cm="1" vm="1">
        <f t="array" ref="U639">TRANSPOSE(_xlfn.UNIQUE(_xlfn._xlws.FILTER(cvm[CPU(核)],(cvm[地域]=S639)*(cvm[机型]=T639))))</f>
        <v>#VALUE!</v>
      </c>
      <c r="AZ639" t="str">
        <v>曼谷</v>
      </c>
      <c r="BA639" t="str">
        <v>计算型 C3</v>
      </c>
      <c r="BB639">
        <v>32</v>
      </c>
      <c r="BC639" cm="1">
        <f t="array" ref="BC639:BD639">TRANSPOSE(_xlfn._xlws.FILTER(cvm[内存(G)],(cvm[地域]=AZ639)*(cvm[机型]=BA639)*(cvm[CPU(核)]=BB639)))</f>
        <v>64</v>
      </c>
      <c r="BD639">
        <v>128</v>
      </c>
    </row>
    <row r="640" spans="1:56">
      <c r="A640" t="s">
        <v>73</v>
      </c>
      <c r="B640" t="s">
        <v>1685</v>
      </c>
      <c r="C640">
        <v>16</v>
      </c>
      <c r="D640">
        <v>192</v>
      </c>
      <c r="E640" t="s">
        <v>1975</v>
      </c>
      <c r="F640">
        <v>3840</v>
      </c>
      <c r="G640">
        <v>1</v>
      </c>
      <c r="H640" t="s">
        <v>1991</v>
      </c>
      <c r="N640" t="s">
        <v>1672</v>
      </c>
      <c r="O640" t="s">
        <v>1747</v>
      </c>
      <c r="P640">
        <v>32</v>
      </c>
      <c r="Q640" t="str">
        <f t="shared" si="15"/>
        <v>cvm!$BC$652#</v>
      </c>
      <c r="U640" t="e" cm="1" vm="1">
        <f t="array" ref="U640">TRANSPOSE(_xlfn.UNIQUE(_xlfn._xlws.FILTER(cvm[CPU(核)],(cvm[地域]=S640)*(cvm[机型]=T640))))</f>
        <v>#VALUE!</v>
      </c>
      <c r="AZ640" t="str">
        <v>曼谷</v>
      </c>
      <c r="BA640" t="str">
        <v>计算型 C3</v>
      </c>
      <c r="BB640">
        <v>48</v>
      </c>
      <c r="BC640" cm="1">
        <f t="array" ref="BC640">TRANSPOSE(_xlfn._xlws.FILTER(cvm[内存(G)],(cvm[地域]=AZ640)*(cvm[机型]=BA640)*(cvm[CPU(核)]=BB640)))</f>
        <v>160</v>
      </c>
    </row>
    <row r="641" spans="1:56">
      <c r="A641" t="s">
        <v>73</v>
      </c>
      <c r="B641" t="s">
        <v>1685</v>
      </c>
      <c r="C641">
        <v>32</v>
      </c>
      <c r="D641">
        <v>256</v>
      </c>
      <c r="E641" t="s">
        <v>1942</v>
      </c>
      <c r="F641">
        <v>5632</v>
      </c>
      <c r="G641">
        <v>1</v>
      </c>
      <c r="H641" t="s">
        <v>1993</v>
      </c>
      <c r="N641" t="s">
        <v>1674</v>
      </c>
      <c r="O641" t="s">
        <v>1747</v>
      </c>
      <c r="P641">
        <v>2</v>
      </c>
      <c r="Q641" t="str">
        <f t="shared" si="15"/>
        <v>cvm!$BC$653#</v>
      </c>
      <c r="U641" t="e" cm="1" vm="1">
        <f t="array" ref="U641">TRANSPOSE(_xlfn.UNIQUE(_xlfn._xlws.FILTER(cvm[CPU(核)],(cvm[地域]=S641)*(cvm[机型]=T641))))</f>
        <v>#VALUE!</v>
      </c>
      <c r="AZ641" t="str">
        <v>孟买</v>
      </c>
      <c r="BA641" t="str">
        <v>计算型 C3</v>
      </c>
      <c r="BB641">
        <v>4</v>
      </c>
      <c r="BC641" cm="1">
        <f t="array" ref="BC641:BD641">TRANSPOSE(_xlfn._xlws.FILTER(cvm[内存(G)],(cvm[地域]=AZ641)*(cvm[机型]=BA641)*(cvm[CPU(核)]=BB641)))</f>
        <v>8</v>
      </c>
      <c r="BD641">
        <v>16</v>
      </c>
    </row>
    <row r="642" spans="1:56">
      <c r="A642" t="s">
        <v>73</v>
      </c>
      <c r="B642" t="s">
        <v>1685</v>
      </c>
      <c r="C642">
        <v>32</v>
      </c>
      <c r="D642">
        <v>384</v>
      </c>
      <c r="E642" t="s">
        <v>1978</v>
      </c>
      <c r="F642">
        <v>7680</v>
      </c>
      <c r="G642">
        <v>1</v>
      </c>
      <c r="H642" t="s">
        <v>1994</v>
      </c>
      <c r="N642" t="s">
        <v>1674</v>
      </c>
      <c r="O642" t="s">
        <v>1747</v>
      </c>
      <c r="P642">
        <v>4</v>
      </c>
      <c r="Q642" t="str">
        <f t="shared" si="15"/>
        <v>cvm!$BC$654#</v>
      </c>
      <c r="U642" t="e" cm="1" vm="1">
        <f t="array" ref="U642">TRANSPOSE(_xlfn.UNIQUE(_xlfn._xlws.FILTER(cvm[CPU(核)],(cvm[地域]=S642)*(cvm[机型]=T642))))</f>
        <v>#VALUE!</v>
      </c>
      <c r="AZ642" t="str">
        <v>孟买</v>
      </c>
      <c r="BA642" t="str">
        <v>计算型 C3</v>
      </c>
      <c r="BB642">
        <v>8</v>
      </c>
      <c r="BC642" cm="1">
        <f t="array" ref="BC642:BD642">TRANSPOSE(_xlfn._xlws.FILTER(cvm[内存(G)],(cvm[地域]=AZ642)*(cvm[机型]=BA642)*(cvm[CPU(核)]=BB642)))</f>
        <v>16</v>
      </c>
      <c r="BD642">
        <v>32</v>
      </c>
    </row>
    <row r="643" spans="1:56">
      <c r="A643" t="s">
        <v>73</v>
      </c>
      <c r="B643" t="s">
        <v>1685</v>
      </c>
      <c r="C643">
        <v>64</v>
      </c>
      <c r="D643">
        <v>512</v>
      </c>
      <c r="E643" t="s">
        <v>1946</v>
      </c>
      <c r="F643">
        <v>11264</v>
      </c>
      <c r="G643">
        <v>1</v>
      </c>
      <c r="H643" t="s">
        <v>1995</v>
      </c>
      <c r="N643" t="s">
        <v>1674</v>
      </c>
      <c r="O643" t="s">
        <v>1747</v>
      </c>
      <c r="P643">
        <v>8</v>
      </c>
      <c r="Q643" t="str">
        <f t="shared" si="15"/>
        <v>cvm!$BC$655#</v>
      </c>
      <c r="U643" t="e" cm="1" vm="1">
        <f t="array" ref="U643">TRANSPOSE(_xlfn.UNIQUE(_xlfn._xlws.FILTER(cvm[CPU(核)],(cvm[地域]=S643)*(cvm[机型]=T643))))</f>
        <v>#VALUE!</v>
      </c>
      <c r="AZ643" t="str">
        <v>孟买</v>
      </c>
      <c r="BA643" t="str">
        <v>计算型 C3</v>
      </c>
      <c r="BB643">
        <v>16</v>
      </c>
      <c r="BC643" cm="1">
        <f t="array" ref="BC643:BD643">TRANSPOSE(_xlfn._xlws.FILTER(cvm[内存(G)],(cvm[地域]=AZ643)*(cvm[机型]=BA643)*(cvm[CPU(核)]=BB643)))</f>
        <v>32</v>
      </c>
      <c r="BD643">
        <v>64</v>
      </c>
    </row>
    <row r="644" spans="1:56">
      <c r="A644" t="s">
        <v>73</v>
      </c>
      <c r="B644" t="s">
        <v>1702</v>
      </c>
      <c r="C644">
        <v>1</v>
      </c>
      <c r="D644">
        <v>8</v>
      </c>
      <c r="E644" t="s">
        <v>1932</v>
      </c>
      <c r="F644">
        <v>176</v>
      </c>
      <c r="G644">
        <v>1</v>
      </c>
      <c r="H644" t="s">
        <v>1996</v>
      </c>
      <c r="N644" t="s">
        <v>1674</v>
      </c>
      <c r="O644" t="s">
        <v>1747</v>
      </c>
      <c r="P644">
        <v>16</v>
      </c>
      <c r="Q644" t="str">
        <f t="shared" si="15"/>
        <v>cvm!$BC$656#</v>
      </c>
      <c r="U644" t="e" cm="1" vm="1">
        <f t="array" ref="U644">TRANSPOSE(_xlfn.UNIQUE(_xlfn._xlws.FILTER(cvm[CPU(核)],(cvm[地域]=S644)*(cvm[机型]=T644))))</f>
        <v>#VALUE!</v>
      </c>
      <c r="AZ644" t="str">
        <v>孟买</v>
      </c>
      <c r="BA644" t="str">
        <v>计算型 C3</v>
      </c>
      <c r="BB644">
        <v>32</v>
      </c>
      <c r="BC644" cm="1">
        <f t="array" ref="BC644:BD644">TRANSPOSE(_xlfn._xlws.FILTER(cvm[内存(G)],(cvm[地域]=AZ644)*(cvm[机型]=BA644)*(cvm[CPU(核)]=BB644)))</f>
        <v>64</v>
      </c>
      <c r="BD644">
        <v>128</v>
      </c>
    </row>
    <row r="645" spans="1:56">
      <c r="A645" t="s">
        <v>73</v>
      </c>
      <c r="B645" t="s">
        <v>1702</v>
      </c>
      <c r="C645">
        <v>2</v>
      </c>
      <c r="D645">
        <v>16</v>
      </c>
      <c r="E645" t="s">
        <v>1958</v>
      </c>
      <c r="F645">
        <v>352</v>
      </c>
      <c r="G645">
        <v>1</v>
      </c>
      <c r="H645" t="s">
        <v>1997</v>
      </c>
      <c r="N645" t="s">
        <v>1674</v>
      </c>
      <c r="O645" t="s">
        <v>1747</v>
      </c>
      <c r="P645">
        <v>32</v>
      </c>
      <c r="Q645" t="str">
        <f t="shared" si="15"/>
        <v>cvm!$BC$657#</v>
      </c>
      <c r="U645" t="e" cm="1" vm="1">
        <f t="array" ref="U645">TRANSPOSE(_xlfn.UNIQUE(_xlfn._xlws.FILTER(cvm[CPU(核)],(cvm[地域]=S645)*(cvm[机型]=T645))))</f>
        <v>#VALUE!</v>
      </c>
      <c r="AZ645" t="str">
        <v>首尔</v>
      </c>
      <c r="BA645" t="str">
        <v>计算型 C3</v>
      </c>
      <c r="BB645">
        <v>4</v>
      </c>
      <c r="BC645" cm="1">
        <f t="array" ref="BC645:BD645">TRANSPOSE(_xlfn._xlws.FILTER(cvm[内存(G)],(cvm[地域]=AZ645)*(cvm[机型]=BA645)*(cvm[CPU(核)]=BB645)))</f>
        <v>8</v>
      </c>
      <c r="BD645">
        <v>16</v>
      </c>
    </row>
    <row r="646" spans="1:56">
      <c r="A646" t="s">
        <v>73</v>
      </c>
      <c r="B646" t="s">
        <v>1702</v>
      </c>
      <c r="C646">
        <v>4</v>
      </c>
      <c r="D646">
        <v>32</v>
      </c>
      <c r="E646" t="s">
        <v>1936</v>
      </c>
      <c r="F646">
        <v>704</v>
      </c>
      <c r="G646">
        <v>1</v>
      </c>
      <c r="H646" t="s">
        <v>1998</v>
      </c>
      <c r="N646" t="s">
        <v>1676</v>
      </c>
      <c r="O646" t="s">
        <v>1747</v>
      </c>
      <c r="P646">
        <v>4</v>
      </c>
      <c r="Q646" t="str">
        <f t="shared" ref="Q646:Q709" si="16">"cvm!"&amp;ADDRESS(ROW(BC658),COLUMN(BC658))&amp;"#"</f>
        <v>cvm!$BC$658#</v>
      </c>
      <c r="U646" t="e" cm="1" vm="1">
        <f t="array" ref="U646">TRANSPOSE(_xlfn.UNIQUE(_xlfn._xlws.FILTER(cvm[CPU(核)],(cvm[地域]=S646)*(cvm[机型]=T646))))</f>
        <v>#VALUE!</v>
      </c>
      <c r="AZ646" t="str">
        <v>首尔</v>
      </c>
      <c r="BA646" t="str">
        <v>计算型 C3</v>
      </c>
      <c r="BB646">
        <v>8</v>
      </c>
      <c r="BC646" cm="1">
        <f t="array" ref="BC646:BD646">TRANSPOSE(_xlfn._xlws.FILTER(cvm[内存(G)],(cvm[地域]=AZ646)*(cvm[机型]=BA646)*(cvm[CPU(核)]=BB646)))</f>
        <v>16</v>
      </c>
      <c r="BD646">
        <v>32</v>
      </c>
    </row>
    <row r="647" spans="1:56">
      <c r="A647" t="s">
        <v>73</v>
      </c>
      <c r="B647" t="s">
        <v>1702</v>
      </c>
      <c r="C647">
        <v>8</v>
      </c>
      <c r="D647">
        <v>64</v>
      </c>
      <c r="E647" t="s">
        <v>1938</v>
      </c>
      <c r="F647">
        <v>1408</v>
      </c>
      <c r="G647">
        <v>1</v>
      </c>
      <c r="H647" t="s">
        <v>1999</v>
      </c>
      <c r="N647" t="s">
        <v>1676</v>
      </c>
      <c r="O647" t="s">
        <v>1747</v>
      </c>
      <c r="P647">
        <v>8</v>
      </c>
      <c r="Q647" t="str">
        <f t="shared" si="16"/>
        <v>cvm!$BC$659#</v>
      </c>
      <c r="U647" t="e" cm="1" vm="1">
        <f t="array" ref="U647">TRANSPOSE(_xlfn.UNIQUE(_xlfn._xlws.FILTER(cvm[CPU(核)],(cvm[地域]=S647)*(cvm[机型]=T647))))</f>
        <v>#VALUE!</v>
      </c>
      <c r="AZ647" t="str">
        <v>首尔</v>
      </c>
      <c r="BA647" t="str">
        <v>计算型 C3</v>
      </c>
      <c r="BB647">
        <v>16</v>
      </c>
      <c r="BC647" cm="1">
        <f t="array" ref="BC647:BD647">TRANSPOSE(_xlfn._xlws.FILTER(cvm[内存(G)],(cvm[地域]=AZ647)*(cvm[机型]=BA647)*(cvm[CPU(核)]=BB647)))</f>
        <v>32</v>
      </c>
      <c r="BD647">
        <v>64</v>
      </c>
    </row>
    <row r="648" spans="1:56">
      <c r="A648" t="s">
        <v>73</v>
      </c>
      <c r="B648" t="s">
        <v>1702</v>
      </c>
      <c r="C648">
        <v>12</v>
      </c>
      <c r="D648">
        <v>96</v>
      </c>
      <c r="E648" t="s">
        <v>1962</v>
      </c>
      <c r="F648">
        <v>2112</v>
      </c>
      <c r="G648">
        <v>1</v>
      </c>
      <c r="H648" t="s">
        <v>2000</v>
      </c>
      <c r="N648" t="s">
        <v>1676</v>
      </c>
      <c r="O648" t="s">
        <v>1747</v>
      </c>
      <c r="P648">
        <v>16</v>
      </c>
      <c r="Q648" t="str">
        <f t="shared" si="16"/>
        <v>cvm!$BC$660#</v>
      </c>
      <c r="U648" t="e" cm="1" vm="1">
        <f t="array" ref="U648">TRANSPOSE(_xlfn.UNIQUE(_xlfn._xlws.FILTER(cvm[CPU(核)],(cvm[地域]=S648)*(cvm[机型]=T648))))</f>
        <v>#VALUE!</v>
      </c>
      <c r="AZ648" t="str">
        <v>首尔</v>
      </c>
      <c r="BA648" t="str">
        <v>计算型 C3</v>
      </c>
      <c r="BB648">
        <v>32</v>
      </c>
      <c r="BC648" cm="1">
        <f t="array" ref="BC648:BD648">TRANSPOSE(_xlfn._xlws.FILTER(cvm[内存(G)],(cvm[地域]=AZ648)*(cvm[机型]=BA648)*(cvm[CPU(核)]=BB648)))</f>
        <v>64</v>
      </c>
      <c r="BD648">
        <v>128</v>
      </c>
    </row>
    <row r="649" spans="1:56">
      <c r="A649" t="s">
        <v>73</v>
      </c>
      <c r="B649" t="s">
        <v>1702</v>
      </c>
      <c r="C649">
        <v>16</v>
      </c>
      <c r="D649">
        <v>128</v>
      </c>
      <c r="E649" t="s">
        <v>1940</v>
      </c>
      <c r="F649">
        <v>2816</v>
      </c>
      <c r="G649">
        <v>1</v>
      </c>
      <c r="H649" t="s">
        <v>2001</v>
      </c>
      <c r="N649" t="s">
        <v>1676</v>
      </c>
      <c r="O649" t="s">
        <v>1747</v>
      </c>
      <c r="P649">
        <v>32</v>
      </c>
      <c r="Q649" t="str">
        <f t="shared" si="16"/>
        <v>cvm!$BC$661#</v>
      </c>
      <c r="U649" t="e" cm="1" vm="1">
        <f t="array" ref="U649">TRANSPOSE(_xlfn.UNIQUE(_xlfn._xlws.FILTER(cvm[CPU(核)],(cvm[地域]=S649)*(cvm[机型]=T649))))</f>
        <v>#VALUE!</v>
      </c>
      <c r="AZ649" t="str">
        <v>硅谷</v>
      </c>
      <c r="BA649" t="str">
        <v>计算型 C3</v>
      </c>
      <c r="BB649">
        <v>4</v>
      </c>
      <c r="BC649" cm="1">
        <f t="array" ref="BC649:BD649">TRANSPOSE(_xlfn._xlws.FILTER(cvm[内存(G)],(cvm[地域]=AZ649)*(cvm[机型]=BA649)*(cvm[CPU(核)]=BB649)))</f>
        <v>8</v>
      </c>
      <c r="BD649">
        <v>16</v>
      </c>
    </row>
    <row r="650" spans="1:56">
      <c r="A650" t="s">
        <v>73</v>
      </c>
      <c r="B650" t="s">
        <v>1702</v>
      </c>
      <c r="C650">
        <v>24</v>
      </c>
      <c r="D650">
        <v>192</v>
      </c>
      <c r="E650" t="s">
        <v>2002</v>
      </c>
      <c r="F650">
        <v>4224</v>
      </c>
      <c r="G650">
        <v>1</v>
      </c>
      <c r="H650" t="s">
        <v>2003</v>
      </c>
      <c r="N650" t="s">
        <v>1678</v>
      </c>
      <c r="O650" t="s">
        <v>1747</v>
      </c>
      <c r="P650">
        <v>2</v>
      </c>
      <c r="Q650" t="str">
        <f t="shared" si="16"/>
        <v>cvm!$BC$662#</v>
      </c>
      <c r="U650" t="e" cm="1" vm="1">
        <f t="array" ref="U650">TRANSPOSE(_xlfn.UNIQUE(_xlfn._xlws.FILTER(cvm[CPU(核)],(cvm[地域]=S650)*(cvm[机型]=T650))))</f>
        <v>#VALUE!</v>
      </c>
      <c r="AZ650" t="str">
        <v>硅谷</v>
      </c>
      <c r="BA650" t="str">
        <v>计算型 C3</v>
      </c>
      <c r="BB650">
        <v>8</v>
      </c>
      <c r="BC650" cm="1">
        <f t="array" ref="BC650:BD650">TRANSPOSE(_xlfn._xlws.FILTER(cvm[内存(G)],(cvm[地域]=AZ650)*(cvm[机型]=BA650)*(cvm[CPU(核)]=BB650)))</f>
        <v>16</v>
      </c>
      <c r="BD650">
        <v>32</v>
      </c>
    </row>
    <row r="651" spans="1:56">
      <c r="A651" t="s">
        <v>73</v>
      </c>
      <c r="B651" t="s">
        <v>1702</v>
      </c>
      <c r="C651">
        <v>32</v>
      </c>
      <c r="D651">
        <v>256</v>
      </c>
      <c r="E651" t="s">
        <v>1942</v>
      </c>
      <c r="F651">
        <v>5632</v>
      </c>
      <c r="G651">
        <v>1</v>
      </c>
      <c r="H651" t="s">
        <v>2005</v>
      </c>
      <c r="N651" t="s">
        <v>1678</v>
      </c>
      <c r="O651" t="s">
        <v>1747</v>
      </c>
      <c r="P651">
        <v>4</v>
      </c>
      <c r="Q651" t="str">
        <f t="shared" si="16"/>
        <v>cvm!$BC$663#</v>
      </c>
      <c r="U651" t="e" cm="1" vm="1">
        <f t="array" ref="U651">TRANSPOSE(_xlfn.UNIQUE(_xlfn._xlws.FILTER(cvm[CPU(核)],(cvm[地域]=S651)*(cvm[机型]=T651))))</f>
        <v>#VALUE!</v>
      </c>
      <c r="AZ651" t="str">
        <v>硅谷</v>
      </c>
      <c r="BA651" t="str">
        <v>计算型 C3</v>
      </c>
      <c r="BB651">
        <v>16</v>
      </c>
      <c r="BC651" cm="1">
        <f t="array" ref="BC651:BD651">TRANSPOSE(_xlfn._xlws.FILTER(cvm[内存(G)],(cvm[地域]=AZ651)*(cvm[机型]=BA651)*(cvm[CPU(核)]=BB651)))</f>
        <v>32</v>
      </c>
      <c r="BD651">
        <v>64</v>
      </c>
    </row>
    <row r="652" spans="1:56">
      <c r="A652" t="s">
        <v>73</v>
      </c>
      <c r="B652" t="s">
        <v>1702</v>
      </c>
      <c r="C652">
        <v>48</v>
      </c>
      <c r="D652">
        <v>384</v>
      </c>
      <c r="E652" t="s">
        <v>1955</v>
      </c>
      <c r="F652">
        <v>8448</v>
      </c>
      <c r="G652">
        <v>1</v>
      </c>
      <c r="H652" t="s">
        <v>2006</v>
      </c>
      <c r="N652" t="s">
        <v>1678</v>
      </c>
      <c r="O652" t="s">
        <v>1747</v>
      </c>
      <c r="P652">
        <v>8</v>
      </c>
      <c r="Q652" t="str">
        <f t="shared" si="16"/>
        <v>cvm!$BC$664#</v>
      </c>
      <c r="U652" t="e" cm="1" vm="1">
        <f t="array" ref="U652">TRANSPOSE(_xlfn.UNIQUE(_xlfn._xlws.FILTER(cvm[CPU(核)],(cvm[地域]=S652)*(cvm[机型]=T652))))</f>
        <v>#VALUE!</v>
      </c>
      <c r="AZ652" t="str">
        <v>硅谷</v>
      </c>
      <c r="BA652" t="str">
        <v>计算型 C3</v>
      </c>
      <c r="BB652">
        <v>32</v>
      </c>
      <c r="BC652" cm="1">
        <f t="array" ref="BC652:BD652">TRANSPOSE(_xlfn._xlws.FILTER(cvm[内存(G)],(cvm[地域]=AZ652)*(cvm[机型]=BA652)*(cvm[CPU(核)]=BB652)))</f>
        <v>64</v>
      </c>
      <c r="BD652">
        <v>128</v>
      </c>
    </row>
    <row r="653" spans="1:56">
      <c r="A653" t="s">
        <v>73</v>
      </c>
      <c r="B653" t="s">
        <v>1702</v>
      </c>
      <c r="C653">
        <v>56</v>
      </c>
      <c r="D653">
        <v>448</v>
      </c>
      <c r="E653" t="s">
        <v>2007</v>
      </c>
      <c r="F653">
        <v>9856</v>
      </c>
      <c r="G653">
        <v>1</v>
      </c>
      <c r="H653" t="s">
        <v>2008</v>
      </c>
      <c r="N653" t="s">
        <v>1678</v>
      </c>
      <c r="O653" t="s">
        <v>1747</v>
      </c>
      <c r="P653">
        <v>16</v>
      </c>
      <c r="Q653" t="str">
        <f t="shared" si="16"/>
        <v>cvm!$BC$665#</v>
      </c>
      <c r="U653" t="e" cm="1" vm="1">
        <f t="array" ref="U653">TRANSPOSE(_xlfn.UNIQUE(_xlfn._xlws.FILTER(cvm[CPU(核)],(cvm[地域]=S653)*(cvm[机型]=T653))))</f>
        <v>#VALUE!</v>
      </c>
      <c r="AZ653" t="str">
        <v>弗吉尼亚</v>
      </c>
      <c r="BA653" t="str">
        <v>计算型 C3</v>
      </c>
      <c r="BB653">
        <v>2</v>
      </c>
      <c r="BC653" cm="1">
        <f t="array" ref="BC653">TRANSPOSE(_xlfn._xlws.FILTER(cvm[内存(G)],(cvm[地域]=AZ653)*(cvm[机型]=BA653)*(cvm[CPU(核)]=BB653)))</f>
        <v>4</v>
      </c>
    </row>
    <row r="654" spans="1:56">
      <c r="A654" t="s">
        <v>73</v>
      </c>
      <c r="B654" t="s">
        <v>1729</v>
      </c>
      <c r="C654">
        <v>2</v>
      </c>
      <c r="D654">
        <v>4</v>
      </c>
      <c r="E654" t="s">
        <v>1624</v>
      </c>
      <c r="F654">
        <v>200</v>
      </c>
      <c r="G654">
        <v>1</v>
      </c>
      <c r="H654" t="s">
        <v>2172</v>
      </c>
      <c r="N654" t="s">
        <v>1678</v>
      </c>
      <c r="O654" t="s">
        <v>1747</v>
      </c>
      <c r="P654">
        <v>32</v>
      </c>
      <c r="Q654" t="str">
        <f t="shared" si="16"/>
        <v>cvm!$BC$666#</v>
      </c>
      <c r="U654" t="e" cm="1" vm="1">
        <f t="array" ref="U654">TRANSPOSE(_xlfn.UNIQUE(_xlfn._xlws.FILTER(cvm[CPU(核)],(cvm[地域]=S654)*(cvm[机型]=T654))))</f>
        <v>#VALUE!</v>
      </c>
      <c r="AZ654" t="str">
        <v>弗吉尼亚</v>
      </c>
      <c r="BA654" t="str">
        <v>计算型 C3</v>
      </c>
      <c r="BB654">
        <v>4</v>
      </c>
      <c r="BC654" cm="1">
        <f t="array" ref="BC654:BD654">TRANSPOSE(_xlfn._xlws.FILTER(cvm[内存(G)],(cvm[地域]=AZ654)*(cvm[机型]=BA654)*(cvm[CPU(核)]=BB654)))</f>
        <v>8</v>
      </c>
      <c r="BD654">
        <v>16</v>
      </c>
    </row>
    <row r="655" spans="1:56">
      <c r="A655" t="s">
        <v>73</v>
      </c>
      <c r="B655" t="s">
        <v>1729</v>
      </c>
      <c r="C655">
        <v>4</v>
      </c>
      <c r="D655">
        <v>8</v>
      </c>
      <c r="E655" t="s">
        <v>1629</v>
      </c>
      <c r="F655">
        <v>400</v>
      </c>
      <c r="G655">
        <v>1</v>
      </c>
      <c r="H655" t="s">
        <v>2033</v>
      </c>
      <c r="N655" t="s">
        <v>1678</v>
      </c>
      <c r="O655" t="s">
        <v>1747</v>
      </c>
      <c r="P655">
        <v>48</v>
      </c>
      <c r="Q655" t="str">
        <f t="shared" si="16"/>
        <v>cvm!$BC$667#</v>
      </c>
      <c r="U655" t="e" cm="1" vm="1">
        <f t="array" ref="U655">TRANSPOSE(_xlfn.UNIQUE(_xlfn._xlws.FILTER(cvm[CPU(核)],(cvm[地域]=S655)*(cvm[机型]=T655))))</f>
        <v>#VALUE!</v>
      </c>
      <c r="AZ655" t="str">
        <v>弗吉尼亚</v>
      </c>
      <c r="BA655" t="str">
        <v>计算型 C3</v>
      </c>
      <c r="BB655">
        <v>8</v>
      </c>
      <c r="BC655" cm="1">
        <f t="array" ref="BC655:BD655">TRANSPOSE(_xlfn._xlws.FILTER(cvm[内存(G)],(cvm[地域]=AZ655)*(cvm[机型]=BA655)*(cvm[CPU(核)]=BB655)))</f>
        <v>16</v>
      </c>
      <c r="BD655">
        <v>32</v>
      </c>
    </row>
    <row r="656" spans="1:56">
      <c r="A656" t="s">
        <v>73</v>
      </c>
      <c r="B656" t="s">
        <v>1729</v>
      </c>
      <c r="C656">
        <v>4</v>
      </c>
      <c r="D656">
        <v>16</v>
      </c>
      <c r="E656" t="s">
        <v>1631</v>
      </c>
      <c r="F656">
        <v>600</v>
      </c>
      <c r="G656">
        <v>1</v>
      </c>
      <c r="H656" t="s">
        <v>2034</v>
      </c>
      <c r="N656" t="s">
        <v>1600</v>
      </c>
      <c r="O656" t="s">
        <v>1766</v>
      </c>
      <c r="P656">
        <v>4</v>
      </c>
      <c r="Q656" t="str">
        <f t="shared" si="16"/>
        <v>cvm!$BC$668#</v>
      </c>
      <c r="U656" t="e" cm="1" vm="1">
        <f t="array" ref="U656">TRANSPOSE(_xlfn.UNIQUE(_xlfn._xlws.FILTER(cvm[CPU(核)],(cvm[地域]=S656)*(cvm[机型]=T656))))</f>
        <v>#VALUE!</v>
      </c>
      <c r="AZ656" t="str">
        <v>弗吉尼亚</v>
      </c>
      <c r="BA656" t="str">
        <v>计算型 C3</v>
      </c>
      <c r="BB656">
        <v>16</v>
      </c>
      <c r="BC656" cm="1">
        <f t="array" ref="BC656:BD656">TRANSPOSE(_xlfn._xlws.FILTER(cvm[内存(G)],(cvm[地域]=AZ656)*(cvm[机型]=BA656)*(cvm[CPU(核)]=BB656)))</f>
        <v>32</v>
      </c>
      <c r="BD656">
        <v>64</v>
      </c>
    </row>
    <row r="657" spans="1:57">
      <c r="A657" t="s">
        <v>73</v>
      </c>
      <c r="B657" t="s">
        <v>1729</v>
      </c>
      <c r="C657">
        <v>8</v>
      </c>
      <c r="D657">
        <v>16</v>
      </c>
      <c r="E657" t="s">
        <v>1634</v>
      </c>
      <c r="F657">
        <v>800</v>
      </c>
      <c r="G657">
        <v>1</v>
      </c>
      <c r="H657" t="s">
        <v>2035</v>
      </c>
      <c r="N657" t="s">
        <v>1600</v>
      </c>
      <c r="O657" t="s">
        <v>1766</v>
      </c>
      <c r="P657">
        <v>8</v>
      </c>
      <c r="Q657" t="str">
        <f t="shared" si="16"/>
        <v>cvm!$BC$669#</v>
      </c>
      <c r="U657" t="e" cm="1" vm="1">
        <f t="array" ref="U657">TRANSPOSE(_xlfn.UNIQUE(_xlfn._xlws.FILTER(cvm[CPU(核)],(cvm[地域]=S657)*(cvm[机型]=T657))))</f>
        <v>#VALUE!</v>
      </c>
      <c r="AZ657" t="str">
        <v>弗吉尼亚</v>
      </c>
      <c r="BA657" t="str">
        <v>计算型 C3</v>
      </c>
      <c r="BB657">
        <v>32</v>
      </c>
      <c r="BC657" cm="1">
        <f t="array" ref="BC657:BD657">TRANSPOSE(_xlfn._xlws.FILTER(cvm[内存(G)],(cvm[地域]=AZ657)*(cvm[机型]=BA657)*(cvm[CPU(核)]=BB657)))</f>
        <v>64</v>
      </c>
      <c r="BD657">
        <v>128</v>
      </c>
    </row>
    <row r="658" spans="1:57">
      <c r="A658" t="s">
        <v>73</v>
      </c>
      <c r="B658" t="s">
        <v>1729</v>
      </c>
      <c r="C658">
        <v>8</v>
      </c>
      <c r="D658">
        <v>32</v>
      </c>
      <c r="E658" t="s">
        <v>1636</v>
      </c>
      <c r="F658">
        <v>1200</v>
      </c>
      <c r="G658">
        <v>1</v>
      </c>
      <c r="H658" t="s">
        <v>2036</v>
      </c>
      <c r="N658" t="s">
        <v>1600</v>
      </c>
      <c r="O658" t="s">
        <v>1766</v>
      </c>
      <c r="P658">
        <v>16</v>
      </c>
      <c r="Q658" t="str">
        <f t="shared" si="16"/>
        <v>cvm!$BC$670#</v>
      </c>
      <c r="U658" t="e" cm="1" vm="1">
        <f t="array" ref="U658">TRANSPOSE(_xlfn.UNIQUE(_xlfn._xlws.FILTER(cvm[CPU(核)],(cvm[地域]=S658)*(cvm[机型]=T658))))</f>
        <v>#VALUE!</v>
      </c>
      <c r="AZ658" t="str">
        <v>法兰克福</v>
      </c>
      <c r="BA658" t="str">
        <v>计算型 C3</v>
      </c>
      <c r="BB658">
        <v>4</v>
      </c>
      <c r="BC658" cm="1">
        <f t="array" ref="BC658:BD658">TRANSPOSE(_xlfn._xlws.FILTER(cvm[内存(G)],(cvm[地域]=AZ658)*(cvm[机型]=BA658)*(cvm[CPU(核)]=BB658)))</f>
        <v>8</v>
      </c>
      <c r="BD658">
        <v>16</v>
      </c>
    </row>
    <row r="659" spans="1:57">
      <c r="A659" t="s">
        <v>73</v>
      </c>
      <c r="B659" t="s">
        <v>1729</v>
      </c>
      <c r="C659">
        <v>16</v>
      </c>
      <c r="D659">
        <v>32</v>
      </c>
      <c r="E659" t="s">
        <v>1639</v>
      </c>
      <c r="F659">
        <v>1600</v>
      </c>
      <c r="G659">
        <v>1</v>
      </c>
      <c r="H659" t="s">
        <v>2037</v>
      </c>
      <c r="N659" t="s">
        <v>1600</v>
      </c>
      <c r="O659" t="s">
        <v>1766</v>
      </c>
      <c r="P659">
        <v>32</v>
      </c>
      <c r="Q659" t="str">
        <f t="shared" si="16"/>
        <v>cvm!$BC$671#</v>
      </c>
      <c r="U659" t="e" cm="1" vm="1">
        <f t="array" ref="U659">TRANSPOSE(_xlfn.UNIQUE(_xlfn._xlws.FILTER(cvm[CPU(核)],(cvm[地域]=S659)*(cvm[机型]=T659))))</f>
        <v>#VALUE!</v>
      </c>
      <c r="AZ659" t="str">
        <v>法兰克福</v>
      </c>
      <c r="BA659" t="str">
        <v>计算型 C3</v>
      </c>
      <c r="BB659">
        <v>8</v>
      </c>
      <c r="BC659" cm="1">
        <f t="array" ref="BC659:BD659">TRANSPOSE(_xlfn._xlws.FILTER(cvm[内存(G)],(cvm[地域]=AZ659)*(cvm[机型]=BA659)*(cvm[CPU(核)]=BB659)))</f>
        <v>16</v>
      </c>
      <c r="BD659">
        <v>32</v>
      </c>
    </row>
    <row r="660" spans="1:57">
      <c r="A660" t="s">
        <v>73</v>
      </c>
      <c r="B660" t="s">
        <v>1729</v>
      </c>
      <c r="C660">
        <v>16</v>
      </c>
      <c r="D660">
        <v>64</v>
      </c>
      <c r="E660" t="s">
        <v>1641</v>
      </c>
      <c r="F660">
        <v>2400</v>
      </c>
      <c r="G660">
        <v>1</v>
      </c>
      <c r="H660" t="s">
        <v>2038</v>
      </c>
      <c r="N660" t="s">
        <v>73</v>
      </c>
      <c r="O660" t="s">
        <v>1766</v>
      </c>
      <c r="P660">
        <v>4</v>
      </c>
      <c r="Q660" t="str">
        <f t="shared" si="16"/>
        <v>cvm!$BC$672#</v>
      </c>
      <c r="U660" t="e" cm="1" vm="1">
        <f t="array" ref="U660">TRANSPOSE(_xlfn.UNIQUE(_xlfn._xlws.FILTER(cvm[CPU(核)],(cvm[地域]=S660)*(cvm[机型]=T660))))</f>
        <v>#VALUE!</v>
      </c>
      <c r="AZ660" t="str">
        <v>法兰克福</v>
      </c>
      <c r="BA660" t="str">
        <v>计算型 C3</v>
      </c>
      <c r="BB660">
        <v>16</v>
      </c>
      <c r="BC660" cm="1">
        <f t="array" ref="BC660:BD660">TRANSPOSE(_xlfn._xlws.FILTER(cvm[内存(G)],(cvm[地域]=AZ660)*(cvm[机型]=BA660)*(cvm[CPU(核)]=BB660)))</f>
        <v>32</v>
      </c>
      <c r="BD660">
        <v>64</v>
      </c>
    </row>
    <row r="661" spans="1:57">
      <c r="A661" t="s">
        <v>73</v>
      </c>
      <c r="B661" t="s">
        <v>1729</v>
      </c>
      <c r="C661">
        <v>32</v>
      </c>
      <c r="D661">
        <v>64</v>
      </c>
      <c r="E661" t="s">
        <v>1644</v>
      </c>
      <c r="F661">
        <v>3200</v>
      </c>
      <c r="G661">
        <v>1</v>
      </c>
      <c r="H661" t="s">
        <v>2039</v>
      </c>
      <c r="N661" t="s">
        <v>73</v>
      </c>
      <c r="O661" t="s">
        <v>1766</v>
      </c>
      <c r="P661">
        <v>8</v>
      </c>
      <c r="Q661" t="str">
        <f t="shared" si="16"/>
        <v>cvm!$BC$673#</v>
      </c>
      <c r="U661" t="e" cm="1" vm="1">
        <f t="array" ref="U661">TRANSPOSE(_xlfn.UNIQUE(_xlfn._xlws.FILTER(cvm[CPU(核)],(cvm[地域]=S661)*(cvm[机型]=T661))))</f>
        <v>#VALUE!</v>
      </c>
      <c r="AZ661" t="str">
        <v>法兰克福</v>
      </c>
      <c r="BA661" t="str">
        <v>计算型 C3</v>
      </c>
      <c r="BB661">
        <v>32</v>
      </c>
      <c r="BC661" cm="1">
        <f t="array" ref="BC661:BD661">TRANSPOSE(_xlfn._xlws.FILTER(cvm[内存(G)],(cvm[地域]=AZ661)*(cvm[机型]=BA661)*(cvm[CPU(核)]=BB661)))</f>
        <v>64</v>
      </c>
      <c r="BD661">
        <v>128</v>
      </c>
    </row>
    <row r="662" spans="1:57">
      <c r="A662" t="s">
        <v>73</v>
      </c>
      <c r="B662" t="s">
        <v>1729</v>
      </c>
      <c r="C662">
        <v>32</v>
      </c>
      <c r="D662">
        <v>128</v>
      </c>
      <c r="E662" t="s">
        <v>1650</v>
      </c>
      <c r="F662">
        <v>4800</v>
      </c>
      <c r="G662">
        <v>1</v>
      </c>
      <c r="H662" t="s">
        <v>2040</v>
      </c>
      <c r="N662" t="s">
        <v>73</v>
      </c>
      <c r="O662" t="s">
        <v>1766</v>
      </c>
      <c r="P662">
        <v>16</v>
      </c>
      <c r="Q662" t="str">
        <f t="shared" si="16"/>
        <v>cvm!$BC$674#</v>
      </c>
      <c r="U662" t="e" cm="1" vm="1">
        <f t="array" ref="U662">TRANSPOSE(_xlfn.UNIQUE(_xlfn._xlws.FILTER(cvm[CPU(核)],(cvm[地域]=S662)*(cvm[机型]=T662))))</f>
        <v>#VALUE!</v>
      </c>
      <c r="AZ662" t="str">
        <v>莫斯科</v>
      </c>
      <c r="BA662" t="str">
        <v>计算型 C3</v>
      </c>
      <c r="BB662">
        <v>2</v>
      </c>
      <c r="BC662" cm="1">
        <f t="array" ref="BC662">TRANSPOSE(_xlfn._xlws.FILTER(cvm[内存(G)],(cvm[地域]=AZ662)*(cvm[机型]=BA662)*(cvm[CPU(核)]=BB662)))</f>
        <v>4</v>
      </c>
    </row>
    <row r="663" spans="1:57">
      <c r="A663" t="s">
        <v>73</v>
      </c>
      <c r="B663" t="s">
        <v>1729</v>
      </c>
      <c r="C663">
        <v>32</v>
      </c>
      <c r="D663">
        <v>256</v>
      </c>
      <c r="E663" t="s">
        <v>1942</v>
      </c>
      <c r="F663">
        <v>8000</v>
      </c>
      <c r="G663">
        <v>1</v>
      </c>
      <c r="H663" t="s">
        <v>2173</v>
      </c>
      <c r="N663" t="s">
        <v>73</v>
      </c>
      <c r="O663" t="s">
        <v>1766</v>
      </c>
      <c r="P663">
        <v>32</v>
      </c>
      <c r="Q663" t="str">
        <f t="shared" si="16"/>
        <v>cvm!$BC$675#</v>
      </c>
      <c r="U663" t="e" cm="1" vm="1">
        <f t="array" ref="U663">TRANSPOSE(_xlfn.UNIQUE(_xlfn._xlws.FILTER(cvm[CPU(核)],(cvm[地域]=S663)*(cvm[机型]=T663))))</f>
        <v>#VALUE!</v>
      </c>
      <c r="AZ663" t="str">
        <v>莫斯科</v>
      </c>
      <c r="BA663" t="str">
        <v>计算型 C3</v>
      </c>
      <c r="BB663">
        <v>4</v>
      </c>
      <c r="BC663" cm="1">
        <f t="array" ref="BC663:BD663">TRANSPOSE(_xlfn._xlws.FILTER(cvm[内存(G)],(cvm[地域]=AZ663)*(cvm[机型]=BA663)*(cvm[CPU(核)]=BB663)))</f>
        <v>8</v>
      </c>
      <c r="BD663">
        <v>16</v>
      </c>
    </row>
    <row r="664" spans="1:57">
      <c r="A664" t="s">
        <v>73</v>
      </c>
      <c r="B664" t="s">
        <v>1729</v>
      </c>
      <c r="C664">
        <v>48</v>
      </c>
      <c r="D664">
        <v>96</v>
      </c>
      <c r="E664" t="s">
        <v>1655</v>
      </c>
      <c r="F664">
        <v>4800</v>
      </c>
      <c r="G664">
        <v>1</v>
      </c>
      <c r="H664" t="s">
        <v>2041</v>
      </c>
      <c r="N664" t="s">
        <v>1603</v>
      </c>
      <c r="O664" t="s">
        <v>1766</v>
      </c>
      <c r="P664">
        <v>4</v>
      </c>
      <c r="Q664" t="str">
        <f t="shared" si="16"/>
        <v>cvm!$BC$676#</v>
      </c>
      <c r="U664" t="e" cm="1" vm="1">
        <f t="array" ref="U664">TRANSPOSE(_xlfn.UNIQUE(_xlfn._xlws.FILTER(cvm[CPU(核)],(cvm[地域]=S664)*(cvm[机型]=T664))))</f>
        <v>#VALUE!</v>
      </c>
      <c r="AZ664" t="str">
        <v>莫斯科</v>
      </c>
      <c r="BA664" t="str">
        <v>计算型 C3</v>
      </c>
      <c r="BB664">
        <v>8</v>
      </c>
      <c r="BC664" cm="1">
        <f t="array" ref="BC664:BD664">TRANSPOSE(_xlfn._xlws.FILTER(cvm[内存(G)],(cvm[地域]=AZ664)*(cvm[机型]=BA664)*(cvm[CPU(核)]=BB664)))</f>
        <v>16</v>
      </c>
      <c r="BD664">
        <v>32</v>
      </c>
    </row>
    <row r="665" spans="1:57">
      <c r="A665" t="s">
        <v>73</v>
      </c>
      <c r="B665" t="s">
        <v>1729</v>
      </c>
      <c r="C665">
        <v>48</v>
      </c>
      <c r="D665">
        <v>192</v>
      </c>
      <c r="E665" t="s">
        <v>1658</v>
      </c>
      <c r="F665">
        <v>7200</v>
      </c>
      <c r="G665">
        <v>1</v>
      </c>
      <c r="H665" t="s">
        <v>2042</v>
      </c>
      <c r="N665" t="s">
        <v>1603</v>
      </c>
      <c r="O665" t="s">
        <v>1766</v>
      </c>
      <c r="P665">
        <v>8</v>
      </c>
      <c r="Q665" t="str">
        <f t="shared" si="16"/>
        <v>cvm!$BC$677#</v>
      </c>
      <c r="U665" t="e" cm="1" vm="1">
        <f t="array" ref="U665">TRANSPOSE(_xlfn.UNIQUE(_xlfn._xlws.FILTER(cvm[CPU(核)],(cvm[地域]=S665)*(cvm[机型]=T665))))</f>
        <v>#VALUE!</v>
      </c>
      <c r="AZ665" t="str">
        <v>莫斯科</v>
      </c>
      <c r="BA665" t="str">
        <v>计算型 C3</v>
      </c>
      <c r="BB665">
        <v>16</v>
      </c>
      <c r="BC665" cm="1">
        <f t="array" ref="BC665:BD665">TRANSPOSE(_xlfn._xlws.FILTER(cvm[内存(G)],(cvm[地域]=AZ665)*(cvm[机型]=BA665)*(cvm[CPU(核)]=BB665)))</f>
        <v>32</v>
      </c>
      <c r="BD665">
        <v>64</v>
      </c>
    </row>
    <row r="666" spans="1:57">
      <c r="A666" t="s">
        <v>73</v>
      </c>
      <c r="B666" t="s">
        <v>1729</v>
      </c>
      <c r="C666">
        <v>52</v>
      </c>
      <c r="D666">
        <v>184</v>
      </c>
      <c r="E666" t="s">
        <v>2044</v>
      </c>
      <c r="F666">
        <v>7200</v>
      </c>
      <c r="G666">
        <v>1</v>
      </c>
      <c r="H666" t="s">
        <v>2045</v>
      </c>
      <c r="N666" t="s">
        <v>1603</v>
      </c>
      <c r="O666" t="s">
        <v>1766</v>
      </c>
      <c r="P666">
        <v>16</v>
      </c>
      <c r="Q666" t="str">
        <f t="shared" si="16"/>
        <v>cvm!$BC$678#</v>
      </c>
      <c r="U666" t="e" cm="1" vm="1">
        <f t="array" ref="U666">TRANSPOSE(_xlfn.UNIQUE(_xlfn._xlws.FILTER(cvm[CPU(核)],(cvm[地域]=S666)*(cvm[机型]=T666))))</f>
        <v>#VALUE!</v>
      </c>
      <c r="AZ666" t="str">
        <v>莫斯科</v>
      </c>
      <c r="BA666" t="str">
        <v>计算型 C3</v>
      </c>
      <c r="BB666">
        <v>32</v>
      </c>
      <c r="BC666" cm="1">
        <f t="array" ref="BC666:BD666">TRANSPOSE(_xlfn._xlws.FILTER(cvm[内存(G)],(cvm[地域]=AZ666)*(cvm[机型]=BA666)*(cvm[CPU(核)]=BB666)))</f>
        <v>64</v>
      </c>
      <c r="BD666">
        <v>128</v>
      </c>
    </row>
    <row r="667" spans="1:57">
      <c r="A667" t="s">
        <v>73</v>
      </c>
      <c r="B667" t="s">
        <v>1729</v>
      </c>
      <c r="C667">
        <v>64</v>
      </c>
      <c r="D667">
        <v>128</v>
      </c>
      <c r="E667" t="s">
        <v>1692</v>
      </c>
      <c r="F667">
        <v>6400</v>
      </c>
      <c r="G667">
        <v>1</v>
      </c>
      <c r="H667" t="s">
        <v>2046</v>
      </c>
      <c r="N667" t="s">
        <v>1603</v>
      </c>
      <c r="O667" t="s">
        <v>1766</v>
      </c>
      <c r="P667">
        <v>32</v>
      </c>
      <c r="Q667" t="str">
        <f t="shared" si="16"/>
        <v>cvm!$BC$679#</v>
      </c>
      <c r="U667" t="e" cm="1" vm="1">
        <f t="array" ref="U667">TRANSPOSE(_xlfn.UNIQUE(_xlfn._xlws.FILTER(cvm[CPU(核)],(cvm[地域]=S667)*(cvm[机型]=T667))))</f>
        <v>#VALUE!</v>
      </c>
      <c r="AZ667" t="str">
        <v>莫斯科</v>
      </c>
      <c r="BA667" t="str">
        <v>计算型 C3</v>
      </c>
      <c r="BB667">
        <v>48</v>
      </c>
      <c r="BC667" cm="1">
        <f t="array" ref="BC667">TRANSPOSE(_xlfn._xlws.FILTER(cvm[内存(G)],(cvm[地域]=AZ667)*(cvm[机型]=BA667)*(cvm[CPU(核)]=BB667)))</f>
        <v>160</v>
      </c>
    </row>
    <row r="668" spans="1:57">
      <c r="A668" t="s">
        <v>73</v>
      </c>
      <c r="B668" t="s">
        <v>1729</v>
      </c>
      <c r="C668">
        <v>64</v>
      </c>
      <c r="D668">
        <v>256</v>
      </c>
      <c r="E668" t="s">
        <v>1664</v>
      </c>
      <c r="F668">
        <v>9600</v>
      </c>
      <c r="G668">
        <v>1</v>
      </c>
      <c r="H668" t="s">
        <v>2047</v>
      </c>
      <c r="N668" t="s">
        <v>1643</v>
      </c>
      <c r="O668" t="s">
        <v>1766</v>
      </c>
      <c r="P668">
        <v>4</v>
      </c>
      <c r="Q668" t="str">
        <f t="shared" si="16"/>
        <v>cvm!$BC$680#</v>
      </c>
      <c r="U668" t="e" cm="1" vm="1">
        <f t="array" ref="U668">TRANSPOSE(_xlfn.UNIQUE(_xlfn._xlws.FILTER(cvm[CPU(核)],(cvm[地域]=S668)*(cvm[机型]=T668))))</f>
        <v>#VALUE!</v>
      </c>
      <c r="AZ668" t="str">
        <v>广州</v>
      </c>
      <c r="BA668" t="str">
        <v>计算型 C2</v>
      </c>
      <c r="BB668">
        <v>4</v>
      </c>
      <c r="BC668" cm="1">
        <f t="array" ref="BC668:BD668">TRANSPOSE(_xlfn._xlws.FILTER(cvm[内存(G)],(cvm[地域]=AZ668)*(cvm[机型]=BA668)*(cvm[CPU(核)]=BB668)))</f>
        <v>8</v>
      </c>
      <c r="BD668">
        <v>16</v>
      </c>
    </row>
    <row r="669" spans="1:57">
      <c r="A669" t="s">
        <v>73</v>
      </c>
      <c r="B669" t="s">
        <v>1729</v>
      </c>
      <c r="C669">
        <v>104</v>
      </c>
      <c r="D669">
        <v>368</v>
      </c>
      <c r="E669" t="s">
        <v>2049</v>
      </c>
      <c r="F669">
        <v>14400</v>
      </c>
      <c r="G669">
        <v>1</v>
      </c>
      <c r="H669" t="s">
        <v>2050</v>
      </c>
      <c r="N669" t="s">
        <v>1643</v>
      </c>
      <c r="O669" t="s">
        <v>1766</v>
      </c>
      <c r="P669">
        <v>8</v>
      </c>
      <c r="Q669" t="str">
        <f t="shared" si="16"/>
        <v>cvm!$BC$681#</v>
      </c>
      <c r="U669" t="e" cm="1" vm="1">
        <f t="array" ref="U669">TRANSPOSE(_xlfn.UNIQUE(_xlfn._xlws.FILTER(cvm[CPU(核)],(cvm[地域]=S669)*(cvm[机型]=T669))))</f>
        <v>#VALUE!</v>
      </c>
      <c r="AZ669" t="str">
        <v>广州</v>
      </c>
      <c r="BA669" t="str">
        <v>计算型 C2</v>
      </c>
      <c r="BB669">
        <v>8</v>
      </c>
      <c r="BC669" cm="1">
        <f t="array" ref="BC669:BD669">TRANSPOSE(_xlfn._xlws.FILTER(cvm[内存(G)],(cvm[地域]=AZ669)*(cvm[机型]=BA669)*(cvm[CPU(核)]=BB669)))</f>
        <v>16</v>
      </c>
      <c r="BD669">
        <v>32</v>
      </c>
    </row>
    <row r="670" spans="1:57">
      <c r="A670" t="s">
        <v>73</v>
      </c>
      <c r="B670" t="s">
        <v>1736</v>
      </c>
      <c r="C670">
        <v>2</v>
      </c>
      <c r="D670">
        <v>4</v>
      </c>
      <c r="E670" t="s">
        <v>1624</v>
      </c>
      <c r="F670">
        <v>226</v>
      </c>
      <c r="G670">
        <v>1</v>
      </c>
      <c r="H670" t="s">
        <v>2174</v>
      </c>
      <c r="N670" t="s">
        <v>1643</v>
      </c>
      <c r="O670" t="s">
        <v>1766</v>
      </c>
      <c r="P670">
        <v>16</v>
      </c>
      <c r="Q670" t="str">
        <f t="shared" si="16"/>
        <v>cvm!$BC$682#</v>
      </c>
      <c r="U670" t="e" cm="1" vm="1">
        <f t="array" ref="U670">TRANSPOSE(_xlfn.UNIQUE(_xlfn._xlws.FILTER(cvm[CPU(核)],(cvm[地域]=S670)*(cvm[机型]=T670))))</f>
        <v>#VALUE!</v>
      </c>
      <c r="AZ670" t="str">
        <v>广州</v>
      </c>
      <c r="BA670" t="str">
        <v>计算型 C2</v>
      </c>
      <c r="BB670">
        <v>16</v>
      </c>
      <c r="BC670" cm="1">
        <f t="array" ref="BC670:BD670">TRANSPOSE(_xlfn._xlws.FILTER(cvm[内存(G)],(cvm[地域]=AZ670)*(cvm[机型]=BA670)*(cvm[CPU(核)]=BB670)))</f>
        <v>32</v>
      </c>
      <c r="BD670">
        <v>64</v>
      </c>
    </row>
    <row r="671" spans="1:57">
      <c r="A671" t="s">
        <v>73</v>
      </c>
      <c r="B671" t="s">
        <v>1736</v>
      </c>
      <c r="C671">
        <v>4</v>
      </c>
      <c r="D671">
        <v>8</v>
      </c>
      <c r="E671" t="s">
        <v>1629</v>
      </c>
      <c r="F671">
        <v>452</v>
      </c>
      <c r="G671">
        <v>1</v>
      </c>
      <c r="H671" t="s">
        <v>2051</v>
      </c>
      <c r="N671" t="s">
        <v>1643</v>
      </c>
      <c r="O671" t="s">
        <v>1766</v>
      </c>
      <c r="P671">
        <v>32</v>
      </c>
      <c r="Q671" t="str">
        <f t="shared" si="16"/>
        <v>cvm!$BC$683#</v>
      </c>
      <c r="U671" t="e" cm="1" vm="1">
        <f t="array" ref="U671">TRANSPOSE(_xlfn.UNIQUE(_xlfn._xlws.FILTER(cvm[CPU(核)],(cvm[地域]=S671)*(cvm[机型]=T671))))</f>
        <v>#VALUE!</v>
      </c>
      <c r="AZ671" t="str">
        <v>广州</v>
      </c>
      <c r="BA671" t="str">
        <v>计算型 C2</v>
      </c>
      <c r="BB671">
        <v>32</v>
      </c>
      <c r="BC671" cm="1">
        <f t="array" ref="BC671:BD671">TRANSPOSE(_xlfn._xlws.FILTER(cvm[内存(G)],(cvm[地域]=AZ671)*(cvm[机型]=BA671)*(cvm[CPU(核)]=BB671)))</f>
        <v>64</v>
      </c>
      <c r="BD671">
        <v>96</v>
      </c>
    </row>
    <row r="672" spans="1:57">
      <c r="A672" t="s">
        <v>73</v>
      </c>
      <c r="B672" t="s">
        <v>1736</v>
      </c>
      <c r="C672">
        <v>4</v>
      </c>
      <c r="D672">
        <v>16</v>
      </c>
      <c r="E672" t="s">
        <v>1631</v>
      </c>
      <c r="F672">
        <v>678</v>
      </c>
      <c r="G672">
        <v>1</v>
      </c>
      <c r="H672" t="s">
        <v>2053</v>
      </c>
      <c r="N672" t="s">
        <v>1646</v>
      </c>
      <c r="O672" t="s">
        <v>1766</v>
      </c>
      <c r="P672">
        <v>4</v>
      </c>
      <c r="Q672" t="str">
        <f t="shared" si="16"/>
        <v>cvm!$BC$684#</v>
      </c>
      <c r="U672" t="e" cm="1" vm="1">
        <f t="array" ref="U672">TRANSPOSE(_xlfn.UNIQUE(_xlfn._xlws.FILTER(cvm[CPU(核)],(cvm[地域]=S672)*(cvm[机型]=T672))))</f>
        <v>#VALUE!</v>
      </c>
      <c r="AZ672" t="str">
        <v>上海</v>
      </c>
      <c r="BA672" t="str">
        <v>计算型 C2</v>
      </c>
      <c r="BB672">
        <v>4</v>
      </c>
      <c r="BC672" cm="1">
        <f t="array" ref="BC672:BE672">TRANSPOSE(_xlfn._xlws.FILTER(cvm[内存(G)],(cvm[地域]=AZ672)*(cvm[机型]=BA672)*(cvm[CPU(核)]=BB672)))</f>
        <v>8</v>
      </c>
      <c r="BD672">
        <v>16</v>
      </c>
      <c r="BE672">
        <v>32</v>
      </c>
    </row>
    <row r="673" spans="1:57">
      <c r="A673" t="s">
        <v>73</v>
      </c>
      <c r="B673" t="s">
        <v>1736</v>
      </c>
      <c r="C673">
        <v>8</v>
      </c>
      <c r="D673">
        <v>16</v>
      </c>
      <c r="E673" t="s">
        <v>1634</v>
      </c>
      <c r="F673">
        <v>904</v>
      </c>
      <c r="G673">
        <v>1</v>
      </c>
      <c r="H673" t="s">
        <v>2054</v>
      </c>
      <c r="N673" t="s">
        <v>1646</v>
      </c>
      <c r="O673" t="s">
        <v>1766</v>
      </c>
      <c r="P673">
        <v>8</v>
      </c>
      <c r="Q673" t="str">
        <f t="shared" si="16"/>
        <v>cvm!$BC$685#</v>
      </c>
      <c r="U673" t="e" cm="1" vm="1">
        <f t="array" ref="U673">TRANSPOSE(_xlfn.UNIQUE(_xlfn._xlws.FILTER(cvm[CPU(核)],(cvm[地域]=S673)*(cvm[机型]=T673))))</f>
        <v>#VALUE!</v>
      </c>
      <c r="AZ673" t="str">
        <v>上海</v>
      </c>
      <c r="BA673" t="str">
        <v>计算型 C2</v>
      </c>
      <c r="BB673">
        <v>8</v>
      </c>
      <c r="BC673" cm="1">
        <f t="array" ref="BC673:BD673">TRANSPOSE(_xlfn._xlws.FILTER(cvm[内存(G)],(cvm[地域]=AZ673)*(cvm[机型]=BA673)*(cvm[CPU(核)]=BB673)))</f>
        <v>16</v>
      </c>
      <c r="BD673">
        <v>32</v>
      </c>
    </row>
    <row r="674" spans="1:57">
      <c r="A674" t="s">
        <v>73</v>
      </c>
      <c r="B674" t="s">
        <v>1736</v>
      </c>
      <c r="C674">
        <v>8</v>
      </c>
      <c r="D674">
        <v>32</v>
      </c>
      <c r="E674" t="s">
        <v>1636</v>
      </c>
      <c r="F674">
        <v>1356</v>
      </c>
      <c r="G674">
        <v>1</v>
      </c>
      <c r="H674" t="s">
        <v>2055</v>
      </c>
      <c r="N674" t="s">
        <v>1646</v>
      </c>
      <c r="O674" t="s">
        <v>1766</v>
      </c>
      <c r="P674">
        <v>16</v>
      </c>
      <c r="Q674" t="str">
        <f t="shared" si="16"/>
        <v>cvm!$BC$686#</v>
      </c>
      <c r="U674" t="e" cm="1" vm="1">
        <f t="array" ref="U674">TRANSPOSE(_xlfn.UNIQUE(_xlfn._xlws.FILTER(cvm[CPU(核)],(cvm[地域]=S674)*(cvm[机型]=T674))))</f>
        <v>#VALUE!</v>
      </c>
      <c r="AZ674" t="str">
        <v>上海</v>
      </c>
      <c r="BA674" t="str">
        <v>计算型 C2</v>
      </c>
      <c r="BB674">
        <v>16</v>
      </c>
      <c r="BC674" cm="1">
        <f t="array" ref="BC674:BD674">TRANSPOSE(_xlfn._xlws.FILTER(cvm[内存(G)],(cvm[地域]=AZ674)*(cvm[机型]=BA674)*(cvm[CPU(核)]=BB674)))</f>
        <v>32</v>
      </c>
      <c r="BD674">
        <v>64</v>
      </c>
    </row>
    <row r="675" spans="1:57">
      <c r="A675" t="s">
        <v>73</v>
      </c>
      <c r="B675" t="s">
        <v>1736</v>
      </c>
      <c r="C675">
        <v>16</v>
      </c>
      <c r="D675">
        <v>64</v>
      </c>
      <c r="E675" t="s">
        <v>1641</v>
      </c>
      <c r="F675">
        <v>2712</v>
      </c>
      <c r="G675">
        <v>1</v>
      </c>
      <c r="H675" t="s">
        <v>2057</v>
      </c>
      <c r="N675" t="s">
        <v>1646</v>
      </c>
      <c r="O675" t="s">
        <v>1766</v>
      </c>
      <c r="P675">
        <v>32</v>
      </c>
      <c r="Q675" t="str">
        <f t="shared" si="16"/>
        <v>cvm!$BC$687#</v>
      </c>
      <c r="U675" t="e" cm="1" vm="1">
        <f t="array" ref="U675">TRANSPOSE(_xlfn.UNIQUE(_xlfn._xlws.FILTER(cvm[CPU(核)],(cvm[地域]=S675)*(cvm[机型]=T675))))</f>
        <v>#VALUE!</v>
      </c>
      <c r="AZ675" t="str">
        <v>上海</v>
      </c>
      <c r="BA675" t="str">
        <v>计算型 C2</v>
      </c>
      <c r="BB675">
        <v>32</v>
      </c>
      <c r="BC675" cm="1">
        <f t="array" ref="BC675">TRANSPOSE(_xlfn._xlws.FILTER(cvm[内存(G)],(cvm[地域]=AZ675)*(cvm[机型]=BA675)*(cvm[CPU(核)]=BB675)))</f>
        <v>96</v>
      </c>
    </row>
    <row r="676" spans="1:57">
      <c r="A676" t="s">
        <v>73</v>
      </c>
      <c r="B676" t="s">
        <v>1736</v>
      </c>
      <c r="C676">
        <v>32</v>
      </c>
      <c r="D676">
        <v>174</v>
      </c>
      <c r="E676" t="s">
        <v>2058</v>
      </c>
      <c r="F676">
        <v>6723.5</v>
      </c>
      <c r="G676">
        <v>1</v>
      </c>
      <c r="H676" t="s">
        <v>2059</v>
      </c>
      <c r="N676" t="s">
        <v>1652</v>
      </c>
      <c r="O676" t="s">
        <v>1766</v>
      </c>
      <c r="P676">
        <v>4</v>
      </c>
      <c r="Q676" t="str">
        <f t="shared" si="16"/>
        <v>cvm!$BC$688#</v>
      </c>
      <c r="U676" t="e" cm="1" vm="1">
        <f t="array" ref="U676">TRANSPOSE(_xlfn.UNIQUE(_xlfn._xlws.FILTER(cvm[CPU(核)],(cvm[地域]=S676)*(cvm[机型]=T676))))</f>
        <v>#VALUE!</v>
      </c>
      <c r="AZ676" t="str">
        <v>北京</v>
      </c>
      <c r="BA676" t="str">
        <v>计算型 C2</v>
      </c>
      <c r="BB676">
        <v>4</v>
      </c>
      <c r="BC676" cm="1">
        <f t="array" ref="BC676:BD676">TRANSPOSE(_xlfn._xlws.FILTER(cvm[内存(G)],(cvm[地域]=AZ676)*(cvm[机型]=BA676)*(cvm[CPU(核)]=BB676)))</f>
        <v>8</v>
      </c>
      <c r="BD676">
        <v>16</v>
      </c>
    </row>
    <row r="677" spans="1:57">
      <c r="A677" t="s">
        <v>73</v>
      </c>
      <c r="B677" t="s">
        <v>1736</v>
      </c>
      <c r="C677">
        <v>64</v>
      </c>
      <c r="D677">
        <v>348</v>
      </c>
      <c r="E677" t="s">
        <v>2060</v>
      </c>
      <c r="F677">
        <v>13447</v>
      </c>
      <c r="G677">
        <v>1</v>
      </c>
      <c r="H677" t="s">
        <v>2061</v>
      </c>
      <c r="N677" t="s">
        <v>1652</v>
      </c>
      <c r="O677" t="s">
        <v>1766</v>
      </c>
      <c r="P677">
        <v>8</v>
      </c>
      <c r="Q677" t="str">
        <f t="shared" si="16"/>
        <v>cvm!$BC$689#</v>
      </c>
      <c r="U677" t="e" cm="1" vm="1">
        <f t="array" ref="U677">TRANSPOSE(_xlfn.UNIQUE(_xlfn._xlws.FILTER(cvm[CPU(核)],(cvm[地域]=S677)*(cvm[机型]=T677))))</f>
        <v>#VALUE!</v>
      </c>
      <c r="AZ677" t="str">
        <v>北京</v>
      </c>
      <c r="BA677" t="str">
        <v>计算型 C2</v>
      </c>
      <c r="BB677">
        <v>8</v>
      </c>
      <c r="BC677" cm="1">
        <f t="array" ref="BC677:BD677">TRANSPOSE(_xlfn._xlws.FILTER(cvm[内存(G)],(cvm[地域]=AZ677)*(cvm[机型]=BA677)*(cvm[CPU(核)]=BB677)))</f>
        <v>16</v>
      </c>
      <c r="BD677">
        <v>32</v>
      </c>
    </row>
    <row r="678" spans="1:57">
      <c r="A678" t="s">
        <v>73</v>
      </c>
      <c r="B678" t="s">
        <v>1787</v>
      </c>
      <c r="C678">
        <v>4</v>
      </c>
      <c r="D678">
        <v>8</v>
      </c>
      <c r="E678" t="s">
        <v>1629</v>
      </c>
      <c r="F678">
        <v>452</v>
      </c>
      <c r="G678">
        <v>1</v>
      </c>
      <c r="H678" t="s">
        <v>2062</v>
      </c>
      <c r="N678" t="s">
        <v>1652</v>
      </c>
      <c r="O678" t="s">
        <v>1766</v>
      </c>
      <c r="P678">
        <v>16</v>
      </c>
      <c r="Q678" t="str">
        <f t="shared" si="16"/>
        <v>cvm!$BC$690#</v>
      </c>
      <c r="U678" t="e" cm="1" vm="1">
        <f t="array" ref="U678">TRANSPOSE(_xlfn.UNIQUE(_xlfn._xlws.FILTER(cvm[CPU(核)],(cvm[地域]=S678)*(cvm[机型]=T678))))</f>
        <v>#VALUE!</v>
      </c>
      <c r="AZ678" t="str">
        <v>北京</v>
      </c>
      <c r="BA678" t="str">
        <v>计算型 C2</v>
      </c>
      <c r="BB678">
        <v>16</v>
      </c>
      <c r="BC678" cm="1">
        <f t="array" ref="BC678:BD678">TRANSPOSE(_xlfn._xlws.FILTER(cvm[内存(G)],(cvm[地域]=AZ678)*(cvm[机型]=BA678)*(cvm[CPU(核)]=BB678)))</f>
        <v>32</v>
      </c>
      <c r="BD678">
        <v>64</v>
      </c>
    </row>
    <row r="679" spans="1:57">
      <c r="A679" t="s">
        <v>73</v>
      </c>
      <c r="B679" t="s">
        <v>1787</v>
      </c>
      <c r="C679">
        <v>4</v>
      </c>
      <c r="D679">
        <v>16</v>
      </c>
      <c r="E679" t="s">
        <v>1631</v>
      </c>
      <c r="F679">
        <v>678</v>
      </c>
      <c r="G679">
        <v>1</v>
      </c>
      <c r="H679" t="s">
        <v>2063</v>
      </c>
      <c r="N679" t="s">
        <v>1652</v>
      </c>
      <c r="O679" t="s">
        <v>1766</v>
      </c>
      <c r="P679">
        <v>32</v>
      </c>
      <c r="Q679" t="str">
        <f t="shared" si="16"/>
        <v>cvm!$BC$691#</v>
      </c>
      <c r="U679" t="e" cm="1" vm="1">
        <f t="array" ref="U679">TRANSPOSE(_xlfn.UNIQUE(_xlfn._xlws.FILTER(cvm[CPU(核)],(cvm[地域]=S679)*(cvm[机型]=T679))))</f>
        <v>#VALUE!</v>
      </c>
      <c r="AZ679" t="str">
        <v>北京</v>
      </c>
      <c r="BA679" t="str">
        <v>计算型 C2</v>
      </c>
      <c r="BB679">
        <v>32</v>
      </c>
      <c r="BC679" cm="1">
        <f t="array" ref="BC679">TRANSPOSE(_xlfn._xlws.FILTER(cvm[内存(G)],(cvm[地域]=AZ679)*(cvm[机型]=BA679)*(cvm[CPU(核)]=BB679)))</f>
        <v>96</v>
      </c>
    </row>
    <row r="680" spans="1:57">
      <c r="A680" t="s">
        <v>73</v>
      </c>
      <c r="B680" t="s">
        <v>1787</v>
      </c>
      <c r="C680">
        <v>8</v>
      </c>
      <c r="D680">
        <v>16</v>
      </c>
      <c r="E680" t="s">
        <v>1634</v>
      </c>
      <c r="F680">
        <v>904</v>
      </c>
      <c r="G680">
        <v>1</v>
      </c>
      <c r="H680" t="s">
        <v>2064</v>
      </c>
      <c r="N680" t="s">
        <v>1657</v>
      </c>
      <c r="O680" t="s">
        <v>1766</v>
      </c>
      <c r="P680">
        <v>4</v>
      </c>
      <c r="Q680" t="str">
        <f t="shared" si="16"/>
        <v>cvm!$BC$692#</v>
      </c>
      <c r="U680" t="e" cm="1" vm="1">
        <f t="array" ref="U680">TRANSPOSE(_xlfn.UNIQUE(_xlfn._xlws.FILTER(cvm[CPU(核)],(cvm[地域]=S680)*(cvm[机型]=T680))))</f>
        <v>#VALUE!</v>
      </c>
      <c r="AZ680" t="str">
        <v>成都</v>
      </c>
      <c r="BA680" t="str">
        <v>计算型 C2</v>
      </c>
      <c r="BB680">
        <v>4</v>
      </c>
      <c r="BC680" cm="1">
        <f t="array" ref="BC680:BE680">TRANSPOSE(_xlfn._xlws.FILTER(cvm[内存(G)],(cvm[地域]=AZ680)*(cvm[机型]=BA680)*(cvm[CPU(核)]=BB680)))</f>
        <v>8</v>
      </c>
      <c r="BD680">
        <v>16</v>
      </c>
      <c r="BE680">
        <v>32</v>
      </c>
    </row>
    <row r="681" spans="1:57">
      <c r="A681" t="s">
        <v>73</v>
      </c>
      <c r="B681" t="s">
        <v>1787</v>
      </c>
      <c r="C681">
        <v>8</v>
      </c>
      <c r="D681">
        <v>32</v>
      </c>
      <c r="E681" t="s">
        <v>1636</v>
      </c>
      <c r="F681">
        <v>1356</v>
      </c>
      <c r="G681">
        <v>1</v>
      </c>
      <c r="H681" t="s">
        <v>2065</v>
      </c>
      <c r="N681" t="s">
        <v>1657</v>
      </c>
      <c r="O681" t="s">
        <v>1766</v>
      </c>
      <c r="P681">
        <v>8</v>
      </c>
      <c r="Q681" t="str">
        <f t="shared" si="16"/>
        <v>cvm!$BC$693#</v>
      </c>
      <c r="U681" t="e" cm="1" vm="1">
        <f t="array" ref="U681">TRANSPOSE(_xlfn.UNIQUE(_xlfn._xlws.FILTER(cvm[CPU(核)],(cvm[地域]=S681)*(cvm[机型]=T681))))</f>
        <v>#VALUE!</v>
      </c>
      <c r="AZ681" t="str">
        <v>成都</v>
      </c>
      <c r="BA681" t="str">
        <v>计算型 C2</v>
      </c>
      <c r="BB681">
        <v>8</v>
      </c>
      <c r="BC681" cm="1">
        <f t="array" ref="BC681:BD681">TRANSPOSE(_xlfn._xlws.FILTER(cvm[内存(G)],(cvm[地域]=AZ681)*(cvm[机型]=BA681)*(cvm[CPU(核)]=BB681)))</f>
        <v>16</v>
      </c>
      <c r="BD681">
        <v>32</v>
      </c>
    </row>
    <row r="682" spans="1:57">
      <c r="A682" t="s">
        <v>73</v>
      </c>
      <c r="B682" t="s">
        <v>1787</v>
      </c>
      <c r="C682">
        <v>16</v>
      </c>
      <c r="D682">
        <v>32</v>
      </c>
      <c r="E682" t="s">
        <v>1639</v>
      </c>
      <c r="F682">
        <v>1808</v>
      </c>
      <c r="G682">
        <v>1</v>
      </c>
      <c r="H682" t="s">
        <v>2066</v>
      </c>
      <c r="N682" t="s">
        <v>1657</v>
      </c>
      <c r="O682" t="s">
        <v>1766</v>
      </c>
      <c r="P682">
        <v>16</v>
      </c>
      <c r="Q682" t="str">
        <f t="shared" si="16"/>
        <v>cvm!$BC$694#</v>
      </c>
      <c r="U682" t="e" cm="1" vm="1">
        <f t="array" ref="U682">TRANSPOSE(_xlfn.UNIQUE(_xlfn._xlws.FILTER(cvm[CPU(核)],(cvm[地域]=S682)*(cvm[机型]=T682))))</f>
        <v>#VALUE!</v>
      </c>
      <c r="AZ682" t="str">
        <v>成都</v>
      </c>
      <c r="BA682" t="str">
        <v>计算型 C2</v>
      </c>
      <c r="BB682">
        <v>16</v>
      </c>
      <c r="BC682" cm="1">
        <f t="array" ref="BC682:BD682">TRANSPOSE(_xlfn._xlws.FILTER(cvm[内存(G)],(cvm[地域]=AZ682)*(cvm[机型]=BA682)*(cvm[CPU(核)]=BB682)))</f>
        <v>32</v>
      </c>
      <c r="BD682">
        <v>64</v>
      </c>
    </row>
    <row r="683" spans="1:57">
      <c r="A683" t="s">
        <v>73</v>
      </c>
      <c r="B683" t="s">
        <v>1787</v>
      </c>
      <c r="C683">
        <v>16</v>
      </c>
      <c r="D683">
        <v>64</v>
      </c>
      <c r="E683" t="s">
        <v>1641</v>
      </c>
      <c r="F683">
        <v>2712</v>
      </c>
      <c r="G683">
        <v>1</v>
      </c>
      <c r="H683" t="s">
        <v>2068</v>
      </c>
      <c r="N683" t="s">
        <v>1657</v>
      </c>
      <c r="O683" t="s">
        <v>1766</v>
      </c>
      <c r="P683">
        <v>32</v>
      </c>
      <c r="Q683" t="str">
        <f t="shared" si="16"/>
        <v>cvm!$BC$695#</v>
      </c>
      <c r="U683" t="e" cm="1" vm="1">
        <f t="array" ref="U683">TRANSPOSE(_xlfn.UNIQUE(_xlfn._xlws.FILTER(cvm[CPU(核)],(cvm[地域]=S683)*(cvm[机型]=T683))))</f>
        <v>#VALUE!</v>
      </c>
      <c r="AZ683" t="str">
        <v>成都</v>
      </c>
      <c r="BA683" t="str">
        <v>计算型 C2</v>
      </c>
      <c r="BB683">
        <v>32</v>
      </c>
      <c r="BC683" cm="1">
        <f t="array" ref="BC683">TRANSPOSE(_xlfn._xlws.FILTER(cvm[内存(G)],(cvm[地域]=AZ683)*(cvm[机型]=BA683)*(cvm[CPU(核)]=BB683)))</f>
        <v>96</v>
      </c>
    </row>
    <row r="684" spans="1:57">
      <c r="A684" t="s">
        <v>73</v>
      </c>
      <c r="B684" t="s">
        <v>1787</v>
      </c>
      <c r="C684">
        <v>32</v>
      </c>
      <c r="D684">
        <v>64</v>
      </c>
      <c r="E684" t="s">
        <v>1644</v>
      </c>
      <c r="F684">
        <v>3616</v>
      </c>
      <c r="G684">
        <v>1</v>
      </c>
      <c r="H684" t="s">
        <v>2069</v>
      </c>
      <c r="N684" t="s">
        <v>1663</v>
      </c>
      <c r="O684" t="s">
        <v>1766</v>
      </c>
      <c r="P684">
        <v>4</v>
      </c>
      <c r="Q684" t="str">
        <f t="shared" si="16"/>
        <v>cvm!$BC$696#</v>
      </c>
      <c r="U684" t="e" cm="1" vm="1">
        <f t="array" ref="U684">TRANSPOSE(_xlfn.UNIQUE(_xlfn._xlws.FILTER(cvm[CPU(核)],(cvm[地域]=S684)*(cvm[机型]=T684))))</f>
        <v>#VALUE!</v>
      </c>
      <c r="AZ684" t="str">
        <v>中国香港</v>
      </c>
      <c r="BA684" t="str">
        <v>计算型 C2</v>
      </c>
      <c r="BB684">
        <v>4</v>
      </c>
      <c r="BC684" cm="1">
        <f t="array" ref="BC684:BD684">TRANSPOSE(_xlfn._xlws.FILTER(cvm[内存(G)],(cvm[地域]=AZ684)*(cvm[机型]=BA684)*(cvm[CPU(核)]=BB684)))</f>
        <v>8</v>
      </c>
      <c r="BD684">
        <v>16</v>
      </c>
    </row>
    <row r="685" spans="1:57">
      <c r="A685" t="s">
        <v>73</v>
      </c>
      <c r="B685" t="s">
        <v>1787</v>
      </c>
      <c r="C685">
        <v>32</v>
      </c>
      <c r="D685">
        <v>128</v>
      </c>
      <c r="E685" t="s">
        <v>1650</v>
      </c>
      <c r="F685">
        <v>5424</v>
      </c>
      <c r="G685">
        <v>1</v>
      </c>
      <c r="H685" t="s">
        <v>2070</v>
      </c>
      <c r="N685" t="s">
        <v>1663</v>
      </c>
      <c r="O685" t="s">
        <v>1766</v>
      </c>
      <c r="P685">
        <v>8</v>
      </c>
      <c r="Q685" t="str">
        <f t="shared" si="16"/>
        <v>cvm!$BC$697#</v>
      </c>
      <c r="U685" t="e" cm="1" vm="1">
        <f t="array" ref="U685">TRANSPOSE(_xlfn.UNIQUE(_xlfn._xlws.FILTER(cvm[CPU(核)],(cvm[地域]=S685)*(cvm[机型]=T685))))</f>
        <v>#VALUE!</v>
      </c>
      <c r="AZ685" t="str">
        <v>中国香港</v>
      </c>
      <c r="BA685" t="str">
        <v>计算型 C2</v>
      </c>
      <c r="BB685">
        <v>8</v>
      </c>
      <c r="BC685" cm="1">
        <f t="array" ref="BC685:BD685">TRANSPOSE(_xlfn._xlws.FILTER(cvm[内存(G)],(cvm[地域]=AZ685)*(cvm[机型]=BA685)*(cvm[CPU(核)]=BB685)))</f>
        <v>16</v>
      </c>
      <c r="BD685">
        <v>32</v>
      </c>
    </row>
    <row r="686" spans="1:57">
      <c r="A686" t="s">
        <v>73</v>
      </c>
      <c r="B686" t="s">
        <v>1747</v>
      </c>
      <c r="C686">
        <v>4</v>
      </c>
      <c r="D686">
        <v>8</v>
      </c>
      <c r="E686" t="s">
        <v>1629</v>
      </c>
      <c r="F686">
        <v>560</v>
      </c>
      <c r="G686">
        <v>1</v>
      </c>
      <c r="H686" t="s">
        <v>2071</v>
      </c>
      <c r="N686" t="s">
        <v>1663</v>
      </c>
      <c r="O686" t="s">
        <v>1766</v>
      </c>
      <c r="P686">
        <v>16</v>
      </c>
      <c r="Q686" t="str">
        <f t="shared" si="16"/>
        <v>cvm!$BC$698#</v>
      </c>
      <c r="U686" t="e" cm="1" vm="1">
        <f t="array" ref="U686">TRANSPOSE(_xlfn.UNIQUE(_xlfn._xlws.FILTER(cvm[CPU(核)],(cvm[地域]=S686)*(cvm[机型]=T686))))</f>
        <v>#VALUE!</v>
      </c>
      <c r="AZ686" t="str">
        <v>中国香港</v>
      </c>
      <c r="BA686" t="str">
        <v>计算型 C2</v>
      </c>
      <c r="BB686">
        <v>16</v>
      </c>
      <c r="BC686" cm="1">
        <f t="array" ref="BC686:BD686">TRANSPOSE(_xlfn._xlws.FILTER(cvm[内存(G)],(cvm[地域]=AZ686)*(cvm[机型]=BA686)*(cvm[CPU(核)]=BB686)))</f>
        <v>32</v>
      </c>
      <c r="BD686">
        <v>64</v>
      </c>
    </row>
    <row r="687" spans="1:57">
      <c r="A687" t="s">
        <v>73</v>
      </c>
      <c r="B687" t="s">
        <v>1747</v>
      </c>
      <c r="C687">
        <v>4</v>
      </c>
      <c r="D687">
        <v>16</v>
      </c>
      <c r="E687" t="s">
        <v>1631</v>
      </c>
      <c r="F687">
        <v>840</v>
      </c>
      <c r="G687">
        <v>1</v>
      </c>
      <c r="H687" t="s">
        <v>2072</v>
      </c>
      <c r="N687" t="s">
        <v>1663</v>
      </c>
      <c r="O687" t="s">
        <v>1766</v>
      </c>
      <c r="P687">
        <v>32</v>
      </c>
      <c r="Q687" t="str">
        <f t="shared" si="16"/>
        <v>cvm!$BC$699#</v>
      </c>
      <c r="U687" t="e" cm="1" vm="1">
        <f t="array" ref="U687">TRANSPOSE(_xlfn.UNIQUE(_xlfn._xlws.FILTER(cvm[CPU(核)],(cvm[地域]=S687)*(cvm[机型]=T687))))</f>
        <v>#VALUE!</v>
      </c>
      <c r="AZ687" t="str">
        <v>中国香港</v>
      </c>
      <c r="BA687" t="str">
        <v>计算型 C2</v>
      </c>
      <c r="BB687">
        <v>32</v>
      </c>
      <c r="BC687" cm="1">
        <f t="array" ref="BC687:BD687">TRANSPOSE(_xlfn._xlws.FILTER(cvm[内存(G)],(cvm[地域]=AZ687)*(cvm[机型]=BA687)*(cvm[CPU(核)]=BB687)))</f>
        <v>64</v>
      </c>
      <c r="BD687">
        <v>96</v>
      </c>
    </row>
    <row r="688" spans="1:57">
      <c r="A688" t="s">
        <v>73</v>
      </c>
      <c r="B688" t="s">
        <v>1747</v>
      </c>
      <c r="C688">
        <v>8</v>
      </c>
      <c r="D688">
        <v>16</v>
      </c>
      <c r="E688" t="s">
        <v>1634</v>
      </c>
      <c r="F688">
        <v>1120</v>
      </c>
      <c r="G688">
        <v>1</v>
      </c>
      <c r="H688" t="s">
        <v>2073</v>
      </c>
      <c r="N688" t="s">
        <v>1666</v>
      </c>
      <c r="O688" t="s">
        <v>1766</v>
      </c>
      <c r="P688">
        <v>4</v>
      </c>
      <c r="Q688" t="str">
        <f t="shared" si="16"/>
        <v>cvm!$BC$700#</v>
      </c>
      <c r="U688" t="e" cm="1" vm="1">
        <f t="array" ref="U688">TRANSPOSE(_xlfn.UNIQUE(_xlfn._xlws.FILTER(cvm[CPU(核)],(cvm[地域]=S688)*(cvm[机型]=T688))))</f>
        <v>#VALUE!</v>
      </c>
      <c r="AZ688" t="str">
        <v>新加坡</v>
      </c>
      <c r="BA688" t="str">
        <v>计算型 C2</v>
      </c>
      <c r="BB688">
        <v>4</v>
      </c>
      <c r="BC688" cm="1">
        <f t="array" ref="BC688:BD688">TRANSPOSE(_xlfn._xlws.FILTER(cvm[内存(G)],(cvm[地域]=AZ688)*(cvm[机型]=BA688)*(cvm[CPU(核)]=BB688)))</f>
        <v>8</v>
      </c>
      <c r="BD688">
        <v>16</v>
      </c>
    </row>
    <row r="689" spans="1:56">
      <c r="A689" t="s">
        <v>73</v>
      </c>
      <c r="B689" t="s">
        <v>1747</v>
      </c>
      <c r="C689">
        <v>8</v>
      </c>
      <c r="D689">
        <v>32</v>
      </c>
      <c r="E689" t="s">
        <v>1636</v>
      </c>
      <c r="F689">
        <v>1680</v>
      </c>
      <c r="G689">
        <v>1</v>
      </c>
      <c r="H689" t="s">
        <v>2074</v>
      </c>
      <c r="N689" t="s">
        <v>1666</v>
      </c>
      <c r="O689" t="s">
        <v>1766</v>
      </c>
      <c r="P689">
        <v>8</v>
      </c>
      <c r="Q689" t="str">
        <f t="shared" si="16"/>
        <v>cvm!$BC$701#</v>
      </c>
      <c r="U689" t="e" cm="1" vm="1">
        <f t="array" ref="U689">TRANSPOSE(_xlfn.UNIQUE(_xlfn._xlws.FILTER(cvm[CPU(核)],(cvm[地域]=S689)*(cvm[机型]=T689))))</f>
        <v>#VALUE!</v>
      </c>
      <c r="AZ689" t="str">
        <v>新加坡</v>
      </c>
      <c r="BA689" t="str">
        <v>计算型 C2</v>
      </c>
      <c r="BB689">
        <v>8</v>
      </c>
      <c r="BC689" cm="1">
        <f t="array" ref="BC689:BD689">TRANSPOSE(_xlfn._xlws.FILTER(cvm[内存(G)],(cvm[地域]=AZ689)*(cvm[机型]=BA689)*(cvm[CPU(核)]=BB689)))</f>
        <v>16</v>
      </c>
      <c r="BD689">
        <v>32</v>
      </c>
    </row>
    <row r="690" spans="1:56">
      <c r="A690" t="s">
        <v>73</v>
      </c>
      <c r="B690" t="s">
        <v>1747</v>
      </c>
      <c r="C690">
        <v>16</v>
      </c>
      <c r="D690">
        <v>32</v>
      </c>
      <c r="E690" t="s">
        <v>1639</v>
      </c>
      <c r="F690">
        <v>2240</v>
      </c>
      <c r="G690">
        <v>1</v>
      </c>
      <c r="H690" t="s">
        <v>2075</v>
      </c>
      <c r="N690" t="s">
        <v>1666</v>
      </c>
      <c r="O690" t="s">
        <v>1766</v>
      </c>
      <c r="P690">
        <v>16</v>
      </c>
      <c r="Q690" t="str">
        <f t="shared" si="16"/>
        <v>cvm!$BC$702#</v>
      </c>
      <c r="U690" t="e" cm="1" vm="1">
        <f t="array" ref="U690">TRANSPOSE(_xlfn.UNIQUE(_xlfn._xlws.FILTER(cvm[CPU(核)],(cvm[地域]=S690)*(cvm[机型]=T690))))</f>
        <v>#VALUE!</v>
      </c>
      <c r="AZ690" t="str">
        <v>新加坡</v>
      </c>
      <c r="BA690" t="str">
        <v>计算型 C2</v>
      </c>
      <c r="BB690">
        <v>16</v>
      </c>
      <c r="BC690" cm="1">
        <f t="array" ref="BC690:BD690">TRANSPOSE(_xlfn._xlws.FILTER(cvm[内存(G)],(cvm[地域]=AZ690)*(cvm[机型]=BA690)*(cvm[CPU(核)]=BB690)))</f>
        <v>32</v>
      </c>
      <c r="BD690">
        <v>64</v>
      </c>
    </row>
    <row r="691" spans="1:56">
      <c r="A691" t="s">
        <v>73</v>
      </c>
      <c r="B691" t="s">
        <v>1747</v>
      </c>
      <c r="C691">
        <v>16</v>
      </c>
      <c r="D691">
        <v>64</v>
      </c>
      <c r="E691" t="s">
        <v>1641</v>
      </c>
      <c r="F691">
        <v>3360</v>
      </c>
      <c r="G691">
        <v>1</v>
      </c>
      <c r="H691" t="s">
        <v>2076</v>
      </c>
      <c r="N691" t="s">
        <v>1666</v>
      </c>
      <c r="O691" t="s">
        <v>1766</v>
      </c>
      <c r="P691">
        <v>32</v>
      </c>
      <c r="Q691" t="str">
        <f t="shared" si="16"/>
        <v>cvm!$BC$703#</v>
      </c>
      <c r="U691" t="e" cm="1" vm="1">
        <f t="array" ref="U691">TRANSPOSE(_xlfn.UNIQUE(_xlfn._xlws.FILTER(cvm[CPU(核)],(cvm[地域]=S691)*(cvm[机型]=T691))))</f>
        <v>#VALUE!</v>
      </c>
      <c r="AZ691" t="str">
        <v>新加坡</v>
      </c>
      <c r="BA691" t="str">
        <v>计算型 C2</v>
      </c>
      <c r="BB691">
        <v>32</v>
      </c>
      <c r="BC691" cm="1">
        <f t="array" ref="BC691">TRANSPOSE(_xlfn._xlws.FILTER(cvm[内存(G)],(cvm[地域]=AZ691)*(cvm[机型]=BA691)*(cvm[CPU(核)]=BB691)))</f>
        <v>96</v>
      </c>
    </row>
    <row r="692" spans="1:56">
      <c r="A692" t="s">
        <v>73</v>
      </c>
      <c r="B692" t="s">
        <v>1747</v>
      </c>
      <c r="C692">
        <v>32</v>
      </c>
      <c r="D692">
        <v>64</v>
      </c>
      <c r="E692" t="s">
        <v>1644</v>
      </c>
      <c r="F692">
        <v>4480</v>
      </c>
      <c r="G692">
        <v>1</v>
      </c>
      <c r="H692" t="s">
        <v>2077</v>
      </c>
      <c r="N692" t="s">
        <v>1669</v>
      </c>
      <c r="O692" t="s">
        <v>1766</v>
      </c>
      <c r="P692">
        <v>4</v>
      </c>
      <c r="Q692" t="str">
        <f t="shared" si="16"/>
        <v>cvm!$BC$704#</v>
      </c>
      <c r="U692" t="e" cm="1" vm="1">
        <f t="array" ref="U692">TRANSPOSE(_xlfn.UNIQUE(_xlfn._xlws.FILTER(cvm[CPU(核)],(cvm[地域]=S692)*(cvm[机型]=T692))))</f>
        <v>#VALUE!</v>
      </c>
      <c r="AZ692" t="str">
        <v>曼谷</v>
      </c>
      <c r="BA692" t="str">
        <v>计算型 C2</v>
      </c>
      <c r="BB692">
        <v>4</v>
      </c>
      <c r="BC692" cm="1">
        <f t="array" ref="BC692:BD692">TRANSPOSE(_xlfn._xlws.FILTER(cvm[内存(G)],(cvm[地域]=AZ692)*(cvm[机型]=BA692)*(cvm[CPU(核)]=BB692)))</f>
        <v>8</v>
      </c>
      <c r="BD692">
        <v>16</v>
      </c>
    </row>
    <row r="693" spans="1:56">
      <c r="A693" t="s">
        <v>73</v>
      </c>
      <c r="B693" t="s">
        <v>1747</v>
      </c>
      <c r="C693">
        <v>32</v>
      </c>
      <c r="D693">
        <v>128</v>
      </c>
      <c r="E693" t="s">
        <v>1650</v>
      </c>
      <c r="F693">
        <v>6720</v>
      </c>
      <c r="G693">
        <v>1</v>
      </c>
      <c r="H693" t="s">
        <v>2079</v>
      </c>
      <c r="N693" t="s">
        <v>1669</v>
      </c>
      <c r="O693" t="s">
        <v>1766</v>
      </c>
      <c r="P693">
        <v>8</v>
      </c>
      <c r="Q693" t="str">
        <f t="shared" si="16"/>
        <v>cvm!$BC$705#</v>
      </c>
      <c r="U693" t="e" cm="1" vm="1">
        <f t="array" ref="U693">TRANSPOSE(_xlfn.UNIQUE(_xlfn._xlws.FILTER(cvm[CPU(核)],(cvm[地域]=S693)*(cvm[机型]=T693))))</f>
        <v>#VALUE!</v>
      </c>
      <c r="AZ693" t="str">
        <v>曼谷</v>
      </c>
      <c r="BA693" t="str">
        <v>计算型 C2</v>
      </c>
      <c r="BB693">
        <v>8</v>
      </c>
      <c r="BC693" cm="1">
        <f t="array" ref="BC693:BD693">TRANSPOSE(_xlfn._xlws.FILTER(cvm[内存(G)],(cvm[地域]=AZ693)*(cvm[机型]=BA693)*(cvm[CPU(核)]=BB693)))</f>
        <v>16</v>
      </c>
      <c r="BD693">
        <v>32</v>
      </c>
    </row>
    <row r="694" spans="1:56">
      <c r="A694" t="s">
        <v>73</v>
      </c>
      <c r="B694" t="s">
        <v>1766</v>
      </c>
      <c r="C694">
        <v>4</v>
      </c>
      <c r="D694">
        <v>8</v>
      </c>
      <c r="E694" t="s">
        <v>1629</v>
      </c>
      <c r="F694">
        <v>528</v>
      </c>
      <c r="G694">
        <v>1</v>
      </c>
      <c r="H694" t="s">
        <v>2080</v>
      </c>
      <c r="N694" t="s">
        <v>1669</v>
      </c>
      <c r="O694" t="s">
        <v>1766</v>
      </c>
      <c r="P694">
        <v>16</v>
      </c>
      <c r="Q694" t="str">
        <f t="shared" si="16"/>
        <v>cvm!$BC$706#</v>
      </c>
      <c r="U694" t="e" cm="1" vm="1">
        <f t="array" ref="U694">TRANSPOSE(_xlfn.UNIQUE(_xlfn._xlws.FILTER(cvm[CPU(核)],(cvm[地域]=S694)*(cvm[机型]=T694))))</f>
        <v>#VALUE!</v>
      </c>
      <c r="AZ694" t="str">
        <v>曼谷</v>
      </c>
      <c r="BA694" t="str">
        <v>计算型 C2</v>
      </c>
      <c r="BB694">
        <v>16</v>
      </c>
      <c r="BC694" cm="1">
        <f t="array" ref="BC694:BD694">TRANSPOSE(_xlfn._xlws.FILTER(cvm[内存(G)],(cvm[地域]=AZ694)*(cvm[机型]=BA694)*(cvm[CPU(核)]=BB694)))</f>
        <v>32</v>
      </c>
      <c r="BD694">
        <v>64</v>
      </c>
    </row>
    <row r="695" spans="1:56">
      <c r="A695" t="s">
        <v>73</v>
      </c>
      <c r="B695" t="s">
        <v>1766</v>
      </c>
      <c r="C695">
        <v>4</v>
      </c>
      <c r="D695">
        <v>16</v>
      </c>
      <c r="E695" t="s">
        <v>1631</v>
      </c>
      <c r="F695">
        <v>792</v>
      </c>
      <c r="G695">
        <v>1</v>
      </c>
      <c r="H695" t="s">
        <v>2081</v>
      </c>
      <c r="N695" t="s">
        <v>1669</v>
      </c>
      <c r="O695" t="s">
        <v>1766</v>
      </c>
      <c r="P695">
        <v>32</v>
      </c>
      <c r="Q695" t="str">
        <f t="shared" si="16"/>
        <v>cvm!$BC$707#</v>
      </c>
      <c r="U695" t="e" cm="1" vm="1">
        <f t="array" ref="U695">TRANSPOSE(_xlfn.UNIQUE(_xlfn._xlws.FILTER(cvm[CPU(核)],(cvm[地域]=S695)*(cvm[机型]=T695))))</f>
        <v>#VALUE!</v>
      </c>
      <c r="AZ695" t="str">
        <v>曼谷</v>
      </c>
      <c r="BA695" t="str">
        <v>计算型 C2</v>
      </c>
      <c r="BB695">
        <v>32</v>
      </c>
      <c r="BC695" cm="1">
        <f t="array" ref="BC695">TRANSPOSE(_xlfn._xlws.FILTER(cvm[内存(G)],(cvm[地域]=AZ695)*(cvm[机型]=BA695)*(cvm[CPU(核)]=BB695)))</f>
        <v>96</v>
      </c>
    </row>
    <row r="696" spans="1:56">
      <c r="A696" t="s">
        <v>73</v>
      </c>
      <c r="B696" t="s">
        <v>1766</v>
      </c>
      <c r="C696">
        <v>4</v>
      </c>
      <c r="D696">
        <v>32</v>
      </c>
      <c r="E696" t="s">
        <v>1936</v>
      </c>
      <c r="F696">
        <v>1320</v>
      </c>
      <c r="G696">
        <v>1</v>
      </c>
      <c r="H696" t="s">
        <v>2175</v>
      </c>
      <c r="N696" t="s">
        <v>1672</v>
      </c>
      <c r="O696" t="s">
        <v>1766</v>
      </c>
      <c r="P696">
        <v>4</v>
      </c>
      <c r="Q696" t="str">
        <f t="shared" si="16"/>
        <v>cvm!$BC$708#</v>
      </c>
      <c r="U696" t="e" cm="1" vm="1">
        <f t="array" ref="U696">TRANSPOSE(_xlfn.UNIQUE(_xlfn._xlws.FILTER(cvm[CPU(核)],(cvm[地域]=S696)*(cvm[机型]=T696))))</f>
        <v>#VALUE!</v>
      </c>
      <c r="AZ696" t="str">
        <v>孟买</v>
      </c>
      <c r="BA696" t="str">
        <v>计算型 C2</v>
      </c>
      <c r="BB696">
        <v>4</v>
      </c>
      <c r="BC696" cm="1">
        <f t="array" ref="BC696:BD696">TRANSPOSE(_xlfn._xlws.FILTER(cvm[内存(G)],(cvm[地域]=AZ696)*(cvm[机型]=BA696)*(cvm[CPU(核)]=BB696)))</f>
        <v>8</v>
      </c>
      <c r="BD696">
        <v>16</v>
      </c>
    </row>
    <row r="697" spans="1:56">
      <c r="A697" t="s">
        <v>73</v>
      </c>
      <c r="B697" t="s">
        <v>1766</v>
      </c>
      <c r="C697">
        <v>8</v>
      </c>
      <c r="D697">
        <v>16</v>
      </c>
      <c r="E697" t="s">
        <v>1634</v>
      </c>
      <c r="F697">
        <v>1056</v>
      </c>
      <c r="G697">
        <v>1</v>
      </c>
      <c r="H697" t="s">
        <v>2082</v>
      </c>
      <c r="N697" t="s">
        <v>1672</v>
      </c>
      <c r="O697" t="s">
        <v>1766</v>
      </c>
      <c r="P697">
        <v>8</v>
      </c>
      <c r="Q697" t="str">
        <f t="shared" si="16"/>
        <v>cvm!$BC$709#</v>
      </c>
      <c r="U697" t="e" cm="1" vm="1">
        <f t="array" ref="U697">TRANSPOSE(_xlfn.UNIQUE(_xlfn._xlws.FILTER(cvm[CPU(核)],(cvm[地域]=S697)*(cvm[机型]=T697))))</f>
        <v>#VALUE!</v>
      </c>
      <c r="AZ697" t="str">
        <v>孟买</v>
      </c>
      <c r="BA697" t="str">
        <v>计算型 C2</v>
      </c>
      <c r="BB697">
        <v>8</v>
      </c>
      <c r="BC697" cm="1">
        <f t="array" ref="BC697:BD697">TRANSPOSE(_xlfn._xlws.FILTER(cvm[内存(G)],(cvm[地域]=AZ697)*(cvm[机型]=BA697)*(cvm[CPU(核)]=BB697)))</f>
        <v>16</v>
      </c>
      <c r="BD697">
        <v>32</v>
      </c>
    </row>
    <row r="698" spans="1:56">
      <c r="A698" t="s">
        <v>73</v>
      </c>
      <c r="B698" t="s">
        <v>1766</v>
      </c>
      <c r="C698">
        <v>8</v>
      </c>
      <c r="D698">
        <v>32</v>
      </c>
      <c r="E698" t="s">
        <v>1636</v>
      </c>
      <c r="F698">
        <v>1584</v>
      </c>
      <c r="G698">
        <v>1</v>
      </c>
      <c r="H698" t="s">
        <v>2083</v>
      </c>
      <c r="N698" t="s">
        <v>1672</v>
      </c>
      <c r="O698" t="s">
        <v>1766</v>
      </c>
      <c r="P698">
        <v>16</v>
      </c>
      <c r="Q698" t="str">
        <f t="shared" si="16"/>
        <v>cvm!$BC$710#</v>
      </c>
      <c r="U698" t="e" cm="1" vm="1">
        <f t="array" ref="U698">TRANSPOSE(_xlfn.UNIQUE(_xlfn._xlws.FILTER(cvm[CPU(核)],(cvm[地域]=S698)*(cvm[机型]=T698))))</f>
        <v>#VALUE!</v>
      </c>
      <c r="AZ698" t="str">
        <v>孟买</v>
      </c>
      <c r="BA698" t="str">
        <v>计算型 C2</v>
      </c>
      <c r="BB698">
        <v>16</v>
      </c>
      <c r="BC698" cm="1">
        <f t="array" ref="BC698:BD698">TRANSPOSE(_xlfn._xlws.FILTER(cvm[内存(G)],(cvm[地域]=AZ698)*(cvm[机型]=BA698)*(cvm[CPU(核)]=BB698)))</f>
        <v>32</v>
      </c>
      <c r="BD698">
        <v>64</v>
      </c>
    </row>
    <row r="699" spans="1:56">
      <c r="A699" t="s">
        <v>73</v>
      </c>
      <c r="B699" t="s">
        <v>1766</v>
      </c>
      <c r="C699">
        <v>16</v>
      </c>
      <c r="D699">
        <v>32</v>
      </c>
      <c r="E699" t="s">
        <v>1639</v>
      </c>
      <c r="F699">
        <v>2112</v>
      </c>
      <c r="G699">
        <v>1</v>
      </c>
      <c r="H699" t="s">
        <v>2084</v>
      </c>
      <c r="N699" t="s">
        <v>1672</v>
      </c>
      <c r="O699" t="s">
        <v>1766</v>
      </c>
      <c r="P699">
        <v>32</v>
      </c>
      <c r="Q699" t="str">
        <f t="shared" si="16"/>
        <v>cvm!$BC$711#</v>
      </c>
      <c r="U699" t="e" cm="1" vm="1">
        <f t="array" ref="U699">TRANSPOSE(_xlfn.UNIQUE(_xlfn._xlws.FILTER(cvm[CPU(核)],(cvm[地域]=S699)*(cvm[机型]=T699))))</f>
        <v>#VALUE!</v>
      </c>
      <c r="AZ699" t="str">
        <v>孟买</v>
      </c>
      <c r="BA699" t="str">
        <v>计算型 C2</v>
      </c>
      <c r="BB699">
        <v>32</v>
      </c>
      <c r="BC699" cm="1">
        <f t="array" ref="BC699">TRANSPOSE(_xlfn._xlws.FILTER(cvm[内存(G)],(cvm[地域]=AZ699)*(cvm[机型]=BA699)*(cvm[CPU(核)]=BB699)))</f>
        <v>96</v>
      </c>
    </row>
    <row r="700" spans="1:56">
      <c r="A700" t="s">
        <v>73</v>
      </c>
      <c r="B700" t="s">
        <v>1766</v>
      </c>
      <c r="C700">
        <v>16</v>
      </c>
      <c r="D700">
        <v>64</v>
      </c>
      <c r="E700" t="s">
        <v>1641</v>
      </c>
      <c r="F700">
        <v>3168</v>
      </c>
      <c r="G700">
        <v>1</v>
      </c>
      <c r="H700" t="s">
        <v>2085</v>
      </c>
      <c r="N700" t="s">
        <v>1674</v>
      </c>
      <c r="O700" t="s">
        <v>1766</v>
      </c>
      <c r="P700">
        <v>4</v>
      </c>
      <c r="Q700" t="str">
        <f t="shared" si="16"/>
        <v>cvm!$BC$712#</v>
      </c>
      <c r="U700" t="e" cm="1" vm="1">
        <f t="array" ref="U700">TRANSPOSE(_xlfn.UNIQUE(_xlfn._xlws.FILTER(cvm[CPU(核)],(cvm[地域]=S700)*(cvm[机型]=T700))))</f>
        <v>#VALUE!</v>
      </c>
      <c r="AZ700" t="str">
        <v>首尔</v>
      </c>
      <c r="BA700" t="str">
        <v>计算型 C2</v>
      </c>
      <c r="BB700">
        <v>4</v>
      </c>
      <c r="BC700" cm="1">
        <f t="array" ref="BC700:BD700">TRANSPOSE(_xlfn._xlws.FILTER(cvm[内存(G)],(cvm[地域]=AZ700)*(cvm[机型]=BA700)*(cvm[CPU(核)]=BB700)))</f>
        <v>8</v>
      </c>
      <c r="BD700">
        <v>16</v>
      </c>
    </row>
    <row r="701" spans="1:56">
      <c r="A701" t="s">
        <v>73</v>
      </c>
      <c r="B701" t="s">
        <v>1766</v>
      </c>
      <c r="C701">
        <v>32</v>
      </c>
      <c r="D701">
        <v>96</v>
      </c>
      <c r="E701" t="s">
        <v>2087</v>
      </c>
      <c r="F701">
        <v>5280</v>
      </c>
      <c r="G701">
        <v>1</v>
      </c>
      <c r="H701" t="s">
        <v>2088</v>
      </c>
      <c r="N701" t="s">
        <v>1674</v>
      </c>
      <c r="O701" t="s">
        <v>1766</v>
      </c>
      <c r="P701">
        <v>8</v>
      </c>
      <c r="Q701" t="str">
        <f t="shared" si="16"/>
        <v>cvm!$BC$713#</v>
      </c>
      <c r="U701" t="e" cm="1" vm="1">
        <f t="array" ref="U701">TRANSPOSE(_xlfn.UNIQUE(_xlfn._xlws.FILTER(cvm[CPU(核)],(cvm[地域]=S701)*(cvm[机型]=T701))))</f>
        <v>#VALUE!</v>
      </c>
      <c r="AZ701" t="str">
        <v>首尔</v>
      </c>
      <c r="BA701" t="str">
        <v>计算型 C2</v>
      </c>
      <c r="BB701">
        <v>8</v>
      </c>
      <c r="BC701" cm="1">
        <f t="array" ref="BC701:BD701">TRANSPOSE(_xlfn._xlws.FILTER(cvm[内存(G)],(cvm[地域]=AZ701)*(cvm[机型]=BA701)*(cvm[CPU(核)]=BB701)))</f>
        <v>16</v>
      </c>
      <c r="BD701">
        <v>32</v>
      </c>
    </row>
    <row r="702" spans="1:56">
      <c r="A702" t="s">
        <v>73</v>
      </c>
      <c r="B702" t="s">
        <v>2043</v>
      </c>
      <c r="C702">
        <v>4</v>
      </c>
      <c r="D702">
        <v>20</v>
      </c>
      <c r="E702" t="s">
        <v>2089</v>
      </c>
      <c r="F702">
        <v>2000</v>
      </c>
      <c r="G702">
        <v>1</v>
      </c>
      <c r="H702" t="s">
        <v>2090</v>
      </c>
      <c r="N702" t="s">
        <v>1674</v>
      </c>
      <c r="O702" t="s">
        <v>1766</v>
      </c>
      <c r="P702">
        <v>16</v>
      </c>
      <c r="Q702" t="str">
        <f t="shared" si="16"/>
        <v>cvm!$BC$714#</v>
      </c>
      <c r="U702" t="e" cm="1" vm="1">
        <f t="array" ref="U702">TRANSPOSE(_xlfn.UNIQUE(_xlfn._xlws.FILTER(cvm[CPU(核)],(cvm[地域]=S702)*(cvm[机型]=T702))))</f>
        <v>#VALUE!</v>
      </c>
      <c r="AZ702" t="str">
        <v>首尔</v>
      </c>
      <c r="BA702" t="str">
        <v>计算型 C2</v>
      </c>
      <c r="BB702">
        <v>16</v>
      </c>
      <c r="BC702" cm="1">
        <f t="array" ref="BC702:BD702">TRANSPOSE(_xlfn._xlws.FILTER(cvm[内存(G)],(cvm[地域]=AZ702)*(cvm[机型]=BA702)*(cvm[CPU(核)]=BB702)))</f>
        <v>32</v>
      </c>
      <c r="BD702">
        <v>64</v>
      </c>
    </row>
    <row r="703" spans="1:56">
      <c r="A703" t="s">
        <v>73</v>
      </c>
      <c r="B703" t="s">
        <v>2043</v>
      </c>
      <c r="C703">
        <v>8</v>
      </c>
      <c r="D703">
        <v>40</v>
      </c>
      <c r="E703" t="s">
        <v>2091</v>
      </c>
      <c r="F703">
        <v>4000</v>
      </c>
      <c r="G703">
        <v>1</v>
      </c>
      <c r="H703" t="s">
        <v>2092</v>
      </c>
      <c r="N703" t="s">
        <v>1674</v>
      </c>
      <c r="O703" t="s">
        <v>1766</v>
      </c>
      <c r="P703">
        <v>32</v>
      </c>
      <c r="Q703" t="str">
        <f t="shared" si="16"/>
        <v>cvm!$BC$715#</v>
      </c>
      <c r="U703" t="e" cm="1" vm="1">
        <f t="array" ref="U703">TRANSPOSE(_xlfn.UNIQUE(_xlfn._xlws.FILTER(cvm[CPU(核)],(cvm[地域]=S703)*(cvm[机型]=T703))))</f>
        <v>#VALUE!</v>
      </c>
      <c r="AZ703" t="str">
        <v>首尔</v>
      </c>
      <c r="BA703" t="str">
        <v>计算型 C2</v>
      </c>
      <c r="BB703">
        <v>32</v>
      </c>
      <c r="BC703" cm="1">
        <f t="array" ref="BC703">TRANSPOSE(_xlfn._xlws.FILTER(cvm[内存(G)],(cvm[地域]=AZ703)*(cvm[机型]=BA703)*(cvm[CPU(核)]=BB703)))</f>
        <v>96</v>
      </c>
    </row>
    <row r="704" spans="1:56">
      <c r="A704" t="s">
        <v>73</v>
      </c>
      <c r="B704" t="s">
        <v>2024</v>
      </c>
      <c r="C704">
        <v>4</v>
      </c>
      <c r="D704">
        <v>20</v>
      </c>
      <c r="E704" t="s">
        <v>2089</v>
      </c>
      <c r="F704">
        <v>975</v>
      </c>
      <c r="G704">
        <v>1</v>
      </c>
      <c r="H704" t="s">
        <v>2093</v>
      </c>
      <c r="N704" t="s">
        <v>1676</v>
      </c>
      <c r="O704" t="s">
        <v>1766</v>
      </c>
      <c r="P704">
        <v>4</v>
      </c>
      <c r="Q704" t="str">
        <f t="shared" si="16"/>
        <v>cvm!$BC$716#</v>
      </c>
      <c r="U704" t="e" cm="1" vm="1">
        <f t="array" ref="U704">TRANSPOSE(_xlfn.UNIQUE(_xlfn._xlws.FILTER(cvm[CPU(核)],(cvm[地域]=S704)*(cvm[机型]=T704))))</f>
        <v>#VALUE!</v>
      </c>
      <c r="AZ704" t="str">
        <v>东京</v>
      </c>
      <c r="BA704" t="str">
        <v>计算型 C2</v>
      </c>
      <c r="BB704">
        <v>4</v>
      </c>
      <c r="BC704" cm="1">
        <f t="array" ref="BC704:BD704">TRANSPOSE(_xlfn._xlws.FILTER(cvm[内存(G)],(cvm[地域]=AZ704)*(cvm[机型]=BA704)*(cvm[CPU(核)]=BB704)))</f>
        <v>8</v>
      </c>
      <c r="BD704">
        <v>16</v>
      </c>
    </row>
    <row r="705" spans="1:56">
      <c r="A705" t="s">
        <v>73</v>
      </c>
      <c r="B705" t="s">
        <v>2024</v>
      </c>
      <c r="C705">
        <v>8</v>
      </c>
      <c r="D705">
        <v>32</v>
      </c>
      <c r="E705" t="s">
        <v>1636</v>
      </c>
      <c r="F705">
        <v>2500</v>
      </c>
      <c r="G705">
        <v>1</v>
      </c>
      <c r="H705" t="s">
        <v>2094</v>
      </c>
      <c r="N705" t="s">
        <v>1676</v>
      </c>
      <c r="O705" t="s">
        <v>1766</v>
      </c>
      <c r="P705">
        <v>8</v>
      </c>
      <c r="Q705" t="str">
        <f t="shared" si="16"/>
        <v>cvm!$BC$717#</v>
      </c>
      <c r="U705" t="e" cm="1" vm="1">
        <f t="array" ref="U705">TRANSPOSE(_xlfn.UNIQUE(_xlfn._xlws.FILTER(cvm[CPU(核)],(cvm[地域]=S705)*(cvm[机型]=T705))))</f>
        <v>#VALUE!</v>
      </c>
      <c r="AZ705" t="str">
        <v>东京</v>
      </c>
      <c r="BA705" t="str">
        <v>计算型 C2</v>
      </c>
      <c r="BB705">
        <v>8</v>
      </c>
      <c r="BC705" cm="1">
        <f t="array" ref="BC705:BD705">TRANSPOSE(_xlfn._xlws.FILTER(cvm[内存(G)],(cvm[地域]=AZ705)*(cvm[机型]=BA705)*(cvm[CPU(核)]=BB705)))</f>
        <v>16</v>
      </c>
      <c r="BD705">
        <v>32</v>
      </c>
    </row>
    <row r="706" spans="1:56">
      <c r="A706" t="s">
        <v>73</v>
      </c>
      <c r="B706" t="s">
        <v>2024</v>
      </c>
      <c r="C706">
        <v>10</v>
      </c>
      <c r="D706">
        <v>40</v>
      </c>
      <c r="E706" t="s">
        <v>2095</v>
      </c>
      <c r="F706">
        <v>2000</v>
      </c>
      <c r="G706">
        <v>1</v>
      </c>
      <c r="H706" t="s">
        <v>2096</v>
      </c>
      <c r="N706" t="s">
        <v>1676</v>
      </c>
      <c r="O706" t="s">
        <v>1766</v>
      </c>
      <c r="P706">
        <v>16</v>
      </c>
      <c r="Q706" t="str">
        <f t="shared" si="16"/>
        <v>cvm!$BC$718#</v>
      </c>
      <c r="U706" t="e" cm="1" vm="1">
        <f t="array" ref="U706">TRANSPOSE(_xlfn.UNIQUE(_xlfn._xlws.FILTER(cvm[CPU(核)],(cvm[地域]=S706)*(cvm[机型]=T706))))</f>
        <v>#VALUE!</v>
      </c>
      <c r="AZ706" t="str">
        <v>东京</v>
      </c>
      <c r="BA706" t="str">
        <v>计算型 C2</v>
      </c>
      <c r="BB706">
        <v>16</v>
      </c>
      <c r="BC706" cm="1">
        <f t="array" ref="BC706:BD706">TRANSPOSE(_xlfn._xlws.FILTER(cvm[内存(G)],(cvm[地域]=AZ706)*(cvm[机型]=BA706)*(cvm[CPU(核)]=BB706)))</f>
        <v>32</v>
      </c>
      <c r="BD706">
        <v>64</v>
      </c>
    </row>
    <row r="707" spans="1:56">
      <c r="A707" t="s">
        <v>73</v>
      </c>
      <c r="B707" t="s">
        <v>2024</v>
      </c>
      <c r="C707">
        <v>20</v>
      </c>
      <c r="D707">
        <v>80</v>
      </c>
      <c r="E707" t="s">
        <v>2097</v>
      </c>
      <c r="F707">
        <v>4000</v>
      </c>
      <c r="G707">
        <v>1</v>
      </c>
      <c r="H707" t="s">
        <v>2098</v>
      </c>
      <c r="N707" t="s">
        <v>1676</v>
      </c>
      <c r="O707" t="s">
        <v>1766</v>
      </c>
      <c r="P707">
        <v>32</v>
      </c>
      <c r="Q707" t="str">
        <f t="shared" si="16"/>
        <v>cvm!$BC$719#</v>
      </c>
      <c r="U707" t="e" cm="1" vm="1">
        <f t="array" ref="U707">TRANSPOSE(_xlfn.UNIQUE(_xlfn._xlws.FILTER(cvm[CPU(核)],(cvm[地域]=S707)*(cvm[机型]=T707))))</f>
        <v>#VALUE!</v>
      </c>
      <c r="AZ707" t="str">
        <v>东京</v>
      </c>
      <c r="BA707" t="str">
        <v>计算型 C2</v>
      </c>
      <c r="BB707">
        <v>32</v>
      </c>
      <c r="BC707" cm="1">
        <f t="array" ref="BC707">TRANSPOSE(_xlfn._xlws.FILTER(cvm[内存(G)],(cvm[地域]=AZ707)*(cvm[机型]=BA707)*(cvm[CPU(核)]=BB707)))</f>
        <v>96</v>
      </c>
    </row>
    <row r="708" spans="1:56">
      <c r="A708" t="s">
        <v>73</v>
      </c>
      <c r="B708" t="s">
        <v>2024</v>
      </c>
      <c r="C708">
        <v>32</v>
      </c>
      <c r="D708">
        <v>128</v>
      </c>
      <c r="E708" t="s">
        <v>1650</v>
      </c>
      <c r="F708">
        <v>5500</v>
      </c>
      <c r="G708">
        <v>1</v>
      </c>
      <c r="H708" t="s">
        <v>2099</v>
      </c>
      <c r="N708" t="s">
        <v>1600</v>
      </c>
      <c r="O708" t="s">
        <v>1787</v>
      </c>
      <c r="P708">
        <v>4</v>
      </c>
      <c r="Q708" t="str">
        <f t="shared" si="16"/>
        <v>cvm!$BC$720#</v>
      </c>
      <c r="U708" t="e" cm="1" vm="1">
        <f t="array" ref="U708">TRANSPOSE(_xlfn.UNIQUE(_xlfn._xlws.FILTER(cvm[CPU(核)],(cvm[地域]=S708)*(cvm[机型]=T708))))</f>
        <v>#VALUE!</v>
      </c>
      <c r="AZ708" t="str">
        <v>硅谷</v>
      </c>
      <c r="BA708" t="str">
        <v>计算型 C2</v>
      </c>
      <c r="BB708">
        <v>4</v>
      </c>
      <c r="BC708" cm="1">
        <f t="array" ref="BC708:BD708">TRANSPOSE(_xlfn._xlws.FILTER(cvm[内存(G)],(cvm[地域]=AZ708)*(cvm[机型]=BA708)*(cvm[CPU(核)]=BB708)))</f>
        <v>8</v>
      </c>
      <c r="BD708">
        <v>16</v>
      </c>
    </row>
    <row r="709" spans="1:56">
      <c r="A709" t="s">
        <v>73</v>
      </c>
      <c r="B709" t="s">
        <v>2024</v>
      </c>
      <c r="C709">
        <v>40</v>
      </c>
      <c r="D709">
        <v>160</v>
      </c>
      <c r="E709" t="s">
        <v>2100</v>
      </c>
      <c r="F709">
        <v>8000</v>
      </c>
      <c r="G709">
        <v>1</v>
      </c>
      <c r="H709" t="s">
        <v>2101</v>
      </c>
      <c r="N709" t="s">
        <v>1600</v>
      </c>
      <c r="O709" t="s">
        <v>1787</v>
      </c>
      <c r="P709">
        <v>8</v>
      </c>
      <c r="Q709" t="str">
        <f t="shared" si="16"/>
        <v>cvm!$BC$721#</v>
      </c>
      <c r="U709" t="e" cm="1" vm="1">
        <f t="array" ref="U709">TRANSPOSE(_xlfn.UNIQUE(_xlfn._xlws.FILTER(cvm[CPU(核)],(cvm[地域]=S709)*(cvm[机型]=T709))))</f>
        <v>#VALUE!</v>
      </c>
      <c r="AZ709" t="str">
        <v>硅谷</v>
      </c>
      <c r="BA709" t="str">
        <v>计算型 C2</v>
      </c>
      <c r="BB709">
        <v>8</v>
      </c>
      <c r="BC709" cm="1">
        <f t="array" ref="BC709:BD709">TRANSPOSE(_xlfn._xlws.FILTER(cvm[内存(G)],(cvm[地域]=AZ709)*(cvm[机型]=BA709)*(cvm[CPU(核)]=BB709)))</f>
        <v>16</v>
      </c>
      <c r="BD709">
        <v>32</v>
      </c>
    </row>
    <row r="710" spans="1:56">
      <c r="A710" t="s">
        <v>73</v>
      </c>
      <c r="B710" t="s">
        <v>2024</v>
      </c>
      <c r="C710">
        <v>80</v>
      </c>
      <c r="D710">
        <v>320</v>
      </c>
      <c r="E710" t="s">
        <v>1760</v>
      </c>
      <c r="F710">
        <v>16000</v>
      </c>
      <c r="G710">
        <v>1</v>
      </c>
      <c r="H710" t="s">
        <v>2102</v>
      </c>
      <c r="N710" t="s">
        <v>1600</v>
      </c>
      <c r="O710" t="s">
        <v>1787</v>
      </c>
      <c r="P710">
        <v>16</v>
      </c>
      <c r="Q710" t="str">
        <f t="shared" ref="Q710:Q773" si="17">"cvm!"&amp;ADDRESS(ROW(BC722),COLUMN(BC722))&amp;"#"</f>
        <v>cvm!$BC$722#</v>
      </c>
      <c r="U710" t="e" cm="1" vm="1">
        <f t="array" ref="U710">TRANSPOSE(_xlfn.UNIQUE(_xlfn._xlws.FILTER(cvm[CPU(核)],(cvm[地域]=S710)*(cvm[机型]=T710))))</f>
        <v>#VALUE!</v>
      </c>
      <c r="AZ710" t="str">
        <v>硅谷</v>
      </c>
      <c r="BA710" t="str">
        <v>计算型 C2</v>
      </c>
      <c r="BB710">
        <v>16</v>
      </c>
      <c r="BC710" cm="1">
        <f t="array" ref="BC710:BD710">TRANSPOSE(_xlfn._xlws.FILTER(cvm[内存(G)],(cvm[地域]=AZ710)*(cvm[机型]=BA710)*(cvm[CPU(核)]=BB710)))</f>
        <v>32</v>
      </c>
      <c r="BD710">
        <v>64</v>
      </c>
    </row>
    <row r="711" spans="1:56">
      <c r="A711" t="s">
        <v>73</v>
      </c>
      <c r="B711" t="s">
        <v>2016</v>
      </c>
      <c r="C711">
        <v>6</v>
      </c>
      <c r="D711">
        <v>56</v>
      </c>
      <c r="E711" t="s">
        <v>2103</v>
      </c>
      <c r="F711">
        <v>4400</v>
      </c>
      <c r="G711">
        <v>1</v>
      </c>
      <c r="H711" t="s">
        <v>2104</v>
      </c>
      <c r="N711" t="s">
        <v>1600</v>
      </c>
      <c r="O711" t="s">
        <v>1787</v>
      </c>
      <c r="P711">
        <v>32</v>
      </c>
      <c r="Q711" t="str">
        <f t="shared" si="17"/>
        <v>cvm!$BC$723#</v>
      </c>
      <c r="U711" t="e" cm="1" vm="1">
        <f t="array" ref="U711">TRANSPOSE(_xlfn.UNIQUE(_xlfn._xlws.FILTER(cvm[CPU(核)],(cvm[地域]=S711)*(cvm[机型]=T711))))</f>
        <v>#VALUE!</v>
      </c>
      <c r="AZ711" t="str">
        <v>硅谷</v>
      </c>
      <c r="BA711" t="str">
        <v>计算型 C2</v>
      </c>
      <c r="BB711">
        <v>32</v>
      </c>
      <c r="BC711" cm="1">
        <f t="array" ref="BC711">TRANSPOSE(_xlfn._xlws.FILTER(cvm[内存(G)],(cvm[地域]=AZ711)*(cvm[机型]=BA711)*(cvm[CPU(核)]=BB711)))</f>
        <v>96</v>
      </c>
    </row>
    <row r="712" spans="1:56">
      <c r="A712" t="s">
        <v>73</v>
      </c>
      <c r="B712" t="s">
        <v>2016</v>
      </c>
      <c r="C712">
        <v>14</v>
      </c>
      <c r="D712">
        <v>112</v>
      </c>
      <c r="E712" t="s">
        <v>2105</v>
      </c>
      <c r="F712">
        <v>9000</v>
      </c>
      <c r="G712">
        <v>1</v>
      </c>
      <c r="H712" t="s">
        <v>2106</v>
      </c>
      <c r="N712" t="s">
        <v>73</v>
      </c>
      <c r="O712" t="s">
        <v>1787</v>
      </c>
      <c r="P712">
        <v>4</v>
      </c>
      <c r="Q712" t="str">
        <f t="shared" si="17"/>
        <v>cvm!$BC$724#</v>
      </c>
      <c r="U712" t="e" cm="1" vm="1">
        <f t="array" ref="U712">TRANSPOSE(_xlfn.UNIQUE(_xlfn._xlws.FILTER(cvm[CPU(核)],(cvm[地域]=S712)*(cvm[机型]=T712))))</f>
        <v>#VALUE!</v>
      </c>
      <c r="AZ712" t="str">
        <v>弗吉尼亚</v>
      </c>
      <c r="BA712" t="str">
        <v>计算型 C2</v>
      </c>
      <c r="BB712">
        <v>4</v>
      </c>
      <c r="BC712" cm="1">
        <f t="array" ref="BC712:BD712">TRANSPOSE(_xlfn._xlws.FILTER(cvm[内存(G)],(cvm[地域]=AZ712)*(cvm[机型]=BA712)*(cvm[CPU(核)]=BB712)))</f>
        <v>8</v>
      </c>
      <c r="BD712">
        <v>16</v>
      </c>
    </row>
    <row r="713" spans="1:56">
      <c r="A713" t="s">
        <v>73</v>
      </c>
      <c r="B713" t="s">
        <v>2016</v>
      </c>
      <c r="C713">
        <v>28</v>
      </c>
      <c r="D713">
        <v>224</v>
      </c>
      <c r="E713" t="s">
        <v>2107</v>
      </c>
      <c r="F713">
        <v>18000</v>
      </c>
      <c r="G713">
        <v>1</v>
      </c>
      <c r="H713" t="s">
        <v>2108</v>
      </c>
      <c r="N713" t="s">
        <v>73</v>
      </c>
      <c r="O713" t="s">
        <v>1787</v>
      </c>
      <c r="P713">
        <v>8</v>
      </c>
      <c r="Q713" t="str">
        <f t="shared" si="17"/>
        <v>cvm!$BC$725#</v>
      </c>
      <c r="U713" t="e" cm="1" vm="1">
        <f t="array" ref="U713">TRANSPOSE(_xlfn.UNIQUE(_xlfn._xlws.FILTER(cvm[CPU(核)],(cvm[地域]=S713)*(cvm[机型]=T713))))</f>
        <v>#VALUE!</v>
      </c>
      <c r="AZ713" t="str">
        <v>弗吉尼亚</v>
      </c>
      <c r="BA713" t="str">
        <v>计算型 C2</v>
      </c>
      <c r="BB713">
        <v>8</v>
      </c>
      <c r="BC713" cm="1">
        <f t="array" ref="BC713:BD713">TRANSPOSE(_xlfn._xlws.FILTER(cvm[内存(G)],(cvm[地域]=AZ713)*(cvm[机型]=BA713)*(cvm[CPU(核)]=BB713)))</f>
        <v>16</v>
      </c>
      <c r="BD713">
        <v>32</v>
      </c>
    </row>
    <row r="714" spans="1:56">
      <c r="A714" t="s">
        <v>73</v>
      </c>
      <c r="B714" t="s">
        <v>2016</v>
      </c>
      <c r="C714">
        <v>56</v>
      </c>
      <c r="D714">
        <v>448</v>
      </c>
      <c r="E714" t="s">
        <v>2007</v>
      </c>
      <c r="F714">
        <v>36000</v>
      </c>
      <c r="G714">
        <v>1</v>
      </c>
      <c r="H714" t="s">
        <v>2109</v>
      </c>
      <c r="N714" t="s">
        <v>73</v>
      </c>
      <c r="O714" t="s">
        <v>1787</v>
      </c>
      <c r="P714">
        <v>16</v>
      </c>
      <c r="Q714" t="str">
        <f t="shared" si="17"/>
        <v>cvm!$BC$726#</v>
      </c>
      <c r="U714" t="e" cm="1" vm="1">
        <f t="array" ref="U714">TRANSPOSE(_xlfn.UNIQUE(_xlfn._xlws.FILTER(cvm[CPU(核)],(cvm[地域]=S714)*(cvm[机型]=T714))))</f>
        <v>#VALUE!</v>
      </c>
      <c r="AZ714" t="str">
        <v>弗吉尼亚</v>
      </c>
      <c r="BA714" t="str">
        <v>计算型 C2</v>
      </c>
      <c r="BB714">
        <v>16</v>
      </c>
      <c r="BC714" cm="1">
        <f t="array" ref="BC714:BD714">TRANSPOSE(_xlfn._xlws.FILTER(cvm[内存(G)],(cvm[地域]=AZ714)*(cvm[机型]=BA714)*(cvm[CPU(核)]=BB714)))</f>
        <v>32</v>
      </c>
      <c r="BD714">
        <v>64</v>
      </c>
    </row>
    <row r="715" spans="1:56">
      <c r="A715" t="s">
        <v>73</v>
      </c>
      <c r="B715" t="s">
        <v>2067</v>
      </c>
      <c r="C715">
        <v>8</v>
      </c>
      <c r="D715">
        <v>40</v>
      </c>
      <c r="E715" t="s">
        <v>2091</v>
      </c>
      <c r="F715">
        <v>5190</v>
      </c>
      <c r="G715">
        <v>1</v>
      </c>
      <c r="H715" t="s">
        <v>2110</v>
      </c>
      <c r="N715" t="s">
        <v>73</v>
      </c>
      <c r="O715" t="s">
        <v>1787</v>
      </c>
      <c r="P715">
        <v>32</v>
      </c>
      <c r="Q715" t="str">
        <f t="shared" si="17"/>
        <v>cvm!$BC$727#</v>
      </c>
      <c r="U715" t="e" cm="1" vm="1">
        <f t="array" ref="U715">TRANSPOSE(_xlfn.UNIQUE(_xlfn._xlws.FILTER(cvm[CPU(核)],(cvm[地域]=S715)*(cvm[机型]=T715))))</f>
        <v>#VALUE!</v>
      </c>
      <c r="AZ715" t="str">
        <v>弗吉尼亚</v>
      </c>
      <c r="BA715" t="str">
        <v>计算型 C2</v>
      </c>
      <c r="BB715">
        <v>32</v>
      </c>
      <c r="BC715" cm="1">
        <f t="array" ref="BC715:BD715">TRANSPOSE(_xlfn._xlws.FILTER(cvm[内存(G)],(cvm[地域]=AZ715)*(cvm[机型]=BA715)*(cvm[CPU(核)]=BB715)))</f>
        <v>64</v>
      </c>
      <c r="BD715">
        <v>96</v>
      </c>
    </row>
    <row r="716" spans="1:56">
      <c r="A716" t="s">
        <v>73</v>
      </c>
      <c r="B716" t="s">
        <v>2067</v>
      </c>
      <c r="C716">
        <v>36</v>
      </c>
      <c r="D716">
        <v>160</v>
      </c>
      <c r="E716" t="s">
        <v>2113</v>
      </c>
      <c r="F716">
        <v>21000</v>
      </c>
      <c r="G716">
        <v>1</v>
      </c>
      <c r="H716" t="s">
        <v>2114</v>
      </c>
      <c r="N716" t="s">
        <v>1603</v>
      </c>
      <c r="O716" t="s">
        <v>1787</v>
      </c>
      <c r="P716">
        <v>4</v>
      </c>
      <c r="Q716" t="str">
        <f t="shared" si="17"/>
        <v>cvm!$BC$728#</v>
      </c>
      <c r="U716" t="e" cm="1" vm="1">
        <f t="array" ref="U716">TRANSPOSE(_xlfn.UNIQUE(_xlfn._xlws.FILTER(cvm[CPU(核)],(cvm[地域]=S716)*(cvm[机型]=T716))))</f>
        <v>#VALUE!</v>
      </c>
      <c r="AZ716" t="str">
        <v>法兰克福</v>
      </c>
      <c r="BA716" t="str">
        <v>计算型 C2</v>
      </c>
      <c r="BB716">
        <v>4</v>
      </c>
      <c r="BC716" cm="1">
        <f t="array" ref="BC716:BD716">TRANSPOSE(_xlfn._xlws.FILTER(cvm[内存(G)],(cvm[地域]=AZ716)*(cvm[机型]=BA716)*(cvm[CPU(核)]=BB716)))</f>
        <v>8</v>
      </c>
      <c r="BD716">
        <v>16</v>
      </c>
    </row>
    <row r="717" spans="1:56">
      <c r="A717" t="s">
        <v>73</v>
      </c>
      <c r="B717" t="s">
        <v>2067</v>
      </c>
      <c r="C717">
        <v>72</v>
      </c>
      <c r="D717">
        <v>320</v>
      </c>
      <c r="E717" t="s">
        <v>2115</v>
      </c>
      <c r="F717">
        <v>42000</v>
      </c>
      <c r="G717">
        <v>1</v>
      </c>
      <c r="H717" t="s">
        <v>2116</v>
      </c>
      <c r="N717" t="s">
        <v>1603</v>
      </c>
      <c r="O717" t="s">
        <v>1787</v>
      </c>
      <c r="P717">
        <v>8</v>
      </c>
      <c r="Q717" t="str">
        <f t="shared" si="17"/>
        <v>cvm!$BC$729#</v>
      </c>
      <c r="U717" t="e" cm="1" vm="1">
        <f t="array" ref="U717">TRANSPOSE(_xlfn.UNIQUE(_xlfn._xlws.FILTER(cvm[CPU(核)],(cvm[地域]=S717)*(cvm[机型]=T717))))</f>
        <v>#VALUE!</v>
      </c>
      <c r="AZ717" t="str">
        <v>法兰克福</v>
      </c>
      <c r="BA717" t="str">
        <v>计算型 C2</v>
      </c>
      <c r="BB717">
        <v>8</v>
      </c>
      <c r="BC717" cm="1">
        <f t="array" ref="BC717:BD717">TRANSPOSE(_xlfn._xlws.FILTER(cvm[内存(G)],(cvm[地域]=AZ717)*(cvm[机型]=BA717)*(cvm[CPU(核)]=BB717)))</f>
        <v>16</v>
      </c>
      <c r="BD717">
        <v>32</v>
      </c>
    </row>
    <row r="718" spans="1:56">
      <c r="A718" t="s">
        <v>73</v>
      </c>
      <c r="B718" t="s">
        <v>2052</v>
      </c>
      <c r="C718">
        <v>10</v>
      </c>
      <c r="D718">
        <v>40</v>
      </c>
      <c r="E718" t="s">
        <v>2095</v>
      </c>
      <c r="F718">
        <v>5750</v>
      </c>
      <c r="G718">
        <v>1</v>
      </c>
      <c r="H718" t="s">
        <v>2117</v>
      </c>
      <c r="N718" t="s">
        <v>1603</v>
      </c>
      <c r="O718" t="s">
        <v>1787</v>
      </c>
      <c r="P718">
        <v>16</v>
      </c>
      <c r="Q718" t="str">
        <f t="shared" si="17"/>
        <v>cvm!$BC$730#</v>
      </c>
      <c r="U718" t="e" cm="1" vm="1">
        <f t="array" ref="U718">TRANSPOSE(_xlfn.UNIQUE(_xlfn._xlws.FILTER(cvm[CPU(核)],(cvm[地域]=S718)*(cvm[机型]=T718))))</f>
        <v>#VALUE!</v>
      </c>
      <c r="AZ718" t="str">
        <v>法兰克福</v>
      </c>
      <c r="BA718" t="str">
        <v>计算型 C2</v>
      </c>
      <c r="BB718">
        <v>16</v>
      </c>
      <c r="BC718" cm="1">
        <f t="array" ref="BC718:BD718">TRANSPOSE(_xlfn._xlws.FILTER(cvm[内存(G)],(cvm[地域]=AZ718)*(cvm[机型]=BA718)*(cvm[CPU(核)]=BB718)))</f>
        <v>32</v>
      </c>
      <c r="BD718">
        <v>64</v>
      </c>
    </row>
    <row r="719" spans="1:56">
      <c r="A719" t="s">
        <v>73</v>
      </c>
      <c r="B719" t="s">
        <v>2052</v>
      </c>
      <c r="C719">
        <v>20</v>
      </c>
      <c r="D719">
        <v>80</v>
      </c>
      <c r="E719" t="s">
        <v>2097</v>
      </c>
      <c r="F719">
        <v>11500</v>
      </c>
      <c r="G719">
        <v>1</v>
      </c>
      <c r="H719" t="s">
        <v>2118</v>
      </c>
      <c r="N719" t="s">
        <v>1603</v>
      </c>
      <c r="O719" t="s">
        <v>1787</v>
      </c>
      <c r="P719">
        <v>32</v>
      </c>
      <c r="Q719" t="str">
        <f t="shared" si="17"/>
        <v>cvm!$BC$731#</v>
      </c>
      <c r="U719" t="e" cm="1" vm="1">
        <f t="array" ref="U719">TRANSPOSE(_xlfn.UNIQUE(_xlfn._xlws.FILTER(cvm[CPU(核)],(cvm[地域]=S719)*(cvm[机型]=T719))))</f>
        <v>#VALUE!</v>
      </c>
      <c r="AZ719" t="str">
        <v>法兰克福</v>
      </c>
      <c r="BA719" t="str">
        <v>计算型 C2</v>
      </c>
      <c r="BB719">
        <v>32</v>
      </c>
      <c r="BC719" cm="1">
        <f t="array" ref="BC719">TRANSPOSE(_xlfn._xlws.FILTER(cvm[内存(G)],(cvm[地域]=AZ719)*(cvm[机型]=BA719)*(cvm[CPU(核)]=BB719)))</f>
        <v>96</v>
      </c>
    </row>
    <row r="720" spans="1:56">
      <c r="A720" t="s">
        <v>73</v>
      </c>
      <c r="B720" t="s">
        <v>2052</v>
      </c>
      <c r="C720">
        <v>40</v>
      </c>
      <c r="D720">
        <v>160</v>
      </c>
      <c r="E720" t="s">
        <v>2100</v>
      </c>
      <c r="F720">
        <v>23000</v>
      </c>
      <c r="G720">
        <v>1</v>
      </c>
      <c r="H720" t="s">
        <v>2119</v>
      </c>
      <c r="N720" t="s">
        <v>1643</v>
      </c>
      <c r="O720" t="s">
        <v>1787</v>
      </c>
      <c r="P720">
        <v>4</v>
      </c>
      <c r="Q720" t="str">
        <f t="shared" si="17"/>
        <v>cvm!$BC$732#</v>
      </c>
      <c r="U720" t="e" cm="1" vm="1">
        <f t="array" ref="U720">TRANSPOSE(_xlfn.UNIQUE(_xlfn._xlws.FILTER(cvm[CPU(核)],(cvm[地域]=S720)*(cvm[机型]=T720))))</f>
        <v>#VALUE!</v>
      </c>
      <c r="AZ720" t="str">
        <v>广州</v>
      </c>
      <c r="BA720" t="str">
        <v>计算网络增强型 CN3</v>
      </c>
      <c r="BB720">
        <v>4</v>
      </c>
      <c r="BC720" cm="1">
        <f t="array" ref="BC720:BD720">TRANSPOSE(_xlfn._xlws.FILTER(cvm[内存(G)],(cvm[地域]=AZ720)*(cvm[机型]=BA720)*(cvm[CPU(核)]=BB720)))</f>
        <v>8</v>
      </c>
      <c r="BD720">
        <v>16</v>
      </c>
    </row>
    <row r="721" spans="1:56">
      <c r="A721" t="s">
        <v>73</v>
      </c>
      <c r="B721" t="s">
        <v>2052</v>
      </c>
      <c r="C721">
        <v>80</v>
      </c>
      <c r="D721">
        <v>320</v>
      </c>
      <c r="E721" t="s">
        <v>1760</v>
      </c>
      <c r="F721">
        <v>46000</v>
      </c>
      <c r="G721">
        <v>1</v>
      </c>
      <c r="H721" t="s">
        <v>2120</v>
      </c>
      <c r="N721" t="s">
        <v>1643</v>
      </c>
      <c r="O721" t="s">
        <v>1787</v>
      </c>
      <c r="P721">
        <v>8</v>
      </c>
      <c r="Q721" t="str">
        <f t="shared" si="17"/>
        <v>cvm!$BC$733#</v>
      </c>
      <c r="U721" t="e" cm="1" vm="1">
        <f t="array" ref="U721">TRANSPOSE(_xlfn.UNIQUE(_xlfn._xlws.FILTER(cvm[CPU(核)],(cvm[地域]=S721)*(cvm[机型]=T721))))</f>
        <v>#VALUE!</v>
      </c>
      <c r="AZ721" t="str">
        <v>广州</v>
      </c>
      <c r="BA721" t="str">
        <v>计算网络增强型 CN3</v>
      </c>
      <c r="BB721">
        <v>8</v>
      </c>
      <c r="BC721" cm="1">
        <f t="array" ref="BC721:BD721">TRANSPOSE(_xlfn._xlws.FILTER(cvm[内存(G)],(cvm[地域]=AZ721)*(cvm[机型]=BA721)*(cvm[CPU(核)]=BB721)))</f>
        <v>16</v>
      </c>
      <c r="BD721">
        <v>32</v>
      </c>
    </row>
    <row r="722" spans="1:56">
      <c r="A722" t="s">
        <v>73</v>
      </c>
      <c r="B722" t="s">
        <v>2004</v>
      </c>
      <c r="C722">
        <v>32</v>
      </c>
      <c r="D722">
        <v>64</v>
      </c>
      <c r="E722" t="s">
        <v>1644</v>
      </c>
      <c r="F722">
        <v>4600</v>
      </c>
      <c r="G722">
        <v>1</v>
      </c>
      <c r="H722" t="s">
        <v>2121</v>
      </c>
      <c r="N722" t="s">
        <v>1643</v>
      </c>
      <c r="O722" t="s">
        <v>1787</v>
      </c>
      <c r="P722">
        <v>16</v>
      </c>
      <c r="Q722" t="str">
        <f t="shared" si="17"/>
        <v>cvm!$BC$734#</v>
      </c>
      <c r="U722" t="e" cm="1" vm="1">
        <f t="array" ref="U722">TRANSPOSE(_xlfn.UNIQUE(_xlfn._xlws.FILTER(cvm[CPU(核)],(cvm[地域]=S722)*(cvm[机型]=T722))))</f>
        <v>#VALUE!</v>
      </c>
      <c r="AZ722" t="str">
        <v>广州</v>
      </c>
      <c r="BA722" t="str">
        <v>计算网络增强型 CN3</v>
      </c>
      <c r="BB722">
        <v>16</v>
      </c>
      <c r="BC722" cm="1">
        <f t="array" ref="BC722:BD722">TRANSPOSE(_xlfn._xlws.FILTER(cvm[内存(G)],(cvm[地域]=AZ722)*(cvm[机型]=BA722)*(cvm[CPU(核)]=BB722)))</f>
        <v>32</v>
      </c>
      <c r="BD722">
        <v>64</v>
      </c>
    </row>
    <row r="723" spans="1:56">
      <c r="A723" t="s">
        <v>73</v>
      </c>
      <c r="B723" t="s">
        <v>2004</v>
      </c>
      <c r="C723">
        <v>90</v>
      </c>
      <c r="D723">
        <v>226</v>
      </c>
      <c r="E723" t="s">
        <v>2122</v>
      </c>
      <c r="F723">
        <v>9200</v>
      </c>
      <c r="G723">
        <v>1</v>
      </c>
      <c r="H723" t="s">
        <v>2123</v>
      </c>
      <c r="N723" t="s">
        <v>1643</v>
      </c>
      <c r="O723" t="s">
        <v>1787</v>
      </c>
      <c r="P723">
        <v>32</v>
      </c>
      <c r="Q723" t="str">
        <f t="shared" si="17"/>
        <v>cvm!$BC$735#</v>
      </c>
      <c r="U723" t="e" cm="1" vm="1">
        <f t="array" ref="U723">TRANSPOSE(_xlfn.UNIQUE(_xlfn._xlws.FILTER(cvm[CPU(核)],(cvm[地域]=S723)*(cvm[机型]=T723))))</f>
        <v>#VALUE!</v>
      </c>
      <c r="AZ723" t="str">
        <v>广州</v>
      </c>
      <c r="BA723" t="str">
        <v>计算网络增强型 CN3</v>
      </c>
      <c r="BB723">
        <v>32</v>
      </c>
      <c r="BC723" cm="1">
        <f t="array" ref="BC723:BD723">TRANSPOSE(_xlfn._xlws.FILTER(cvm[内存(G)],(cvm[地域]=AZ723)*(cvm[机型]=BA723)*(cvm[CPU(核)]=BB723)))</f>
        <v>64</v>
      </c>
      <c r="BD723">
        <v>128</v>
      </c>
    </row>
    <row r="724" spans="1:56">
      <c r="A724" t="s">
        <v>73</v>
      </c>
      <c r="B724" t="s">
        <v>2004</v>
      </c>
      <c r="C724">
        <v>180</v>
      </c>
      <c r="D724">
        <v>452</v>
      </c>
      <c r="E724" t="s">
        <v>2124</v>
      </c>
      <c r="F724">
        <v>18400</v>
      </c>
      <c r="G724">
        <v>1</v>
      </c>
      <c r="H724" t="s">
        <v>2125</v>
      </c>
      <c r="N724" t="s">
        <v>1688</v>
      </c>
      <c r="O724" t="s">
        <v>1787</v>
      </c>
      <c r="P724">
        <v>4</v>
      </c>
      <c r="Q724" t="str">
        <f t="shared" si="17"/>
        <v>cvm!$BC$736#</v>
      </c>
      <c r="U724" t="e" cm="1" vm="1">
        <f t="array" ref="U724">TRANSPOSE(_xlfn.UNIQUE(_xlfn._xlws.FILTER(cvm[CPU(核)],(cvm[地域]=S724)*(cvm[机型]=T724))))</f>
        <v>#VALUE!</v>
      </c>
      <c r="AZ724" t="str">
        <v>上海</v>
      </c>
      <c r="BA724" t="str">
        <v>计算网络增强型 CN3</v>
      </c>
      <c r="BB724">
        <v>4</v>
      </c>
      <c r="BC724" cm="1">
        <f t="array" ref="BC724:BD724">TRANSPOSE(_xlfn._xlws.FILTER(cvm[内存(G)],(cvm[地域]=AZ724)*(cvm[机型]=BA724)*(cvm[CPU(核)]=BB724)))</f>
        <v>8</v>
      </c>
      <c r="BD724">
        <v>16</v>
      </c>
    </row>
    <row r="725" spans="1:56">
      <c r="A725" t="s">
        <v>73</v>
      </c>
      <c r="B725" t="s">
        <v>2012</v>
      </c>
      <c r="C725">
        <v>16</v>
      </c>
      <c r="D725">
        <v>96</v>
      </c>
      <c r="E725" t="s">
        <v>2126</v>
      </c>
      <c r="F725">
        <v>13748</v>
      </c>
      <c r="G725">
        <v>1</v>
      </c>
      <c r="H725" t="s">
        <v>2127</v>
      </c>
      <c r="N725" t="s">
        <v>1688</v>
      </c>
      <c r="O725" t="s">
        <v>1787</v>
      </c>
      <c r="P725">
        <v>8</v>
      </c>
      <c r="Q725" t="str">
        <f t="shared" si="17"/>
        <v>cvm!$BC$737#</v>
      </c>
      <c r="U725" t="e" cm="1" vm="1">
        <f t="array" ref="U725">TRANSPOSE(_xlfn.UNIQUE(_xlfn._xlws.FILTER(cvm[CPU(核)],(cvm[地域]=S725)*(cvm[机型]=T725))))</f>
        <v>#VALUE!</v>
      </c>
      <c r="AZ725" t="str">
        <v>上海</v>
      </c>
      <c r="BA725" t="str">
        <v>计算网络增强型 CN3</v>
      </c>
      <c r="BB725">
        <v>8</v>
      </c>
      <c r="BC725" cm="1">
        <f t="array" ref="BC725:BD725">TRANSPOSE(_xlfn._xlws.FILTER(cvm[内存(G)],(cvm[地域]=AZ725)*(cvm[机型]=BA725)*(cvm[CPU(核)]=BB725)))</f>
        <v>16</v>
      </c>
      <c r="BD725">
        <v>32</v>
      </c>
    </row>
    <row r="726" spans="1:56">
      <c r="A726" t="s">
        <v>73</v>
      </c>
      <c r="B726" t="s">
        <v>2012</v>
      </c>
      <c r="C726">
        <v>32</v>
      </c>
      <c r="D726">
        <v>192</v>
      </c>
      <c r="E726" t="s">
        <v>2128</v>
      </c>
      <c r="F726">
        <v>27496</v>
      </c>
      <c r="G726">
        <v>1</v>
      </c>
      <c r="H726" t="s">
        <v>2129</v>
      </c>
      <c r="N726" t="s">
        <v>1688</v>
      </c>
      <c r="O726" t="s">
        <v>1787</v>
      </c>
      <c r="P726">
        <v>16</v>
      </c>
      <c r="Q726" t="str">
        <f t="shared" si="17"/>
        <v>cvm!$BC$738#</v>
      </c>
      <c r="U726" t="e" cm="1" vm="1">
        <f t="array" ref="U726">TRANSPOSE(_xlfn.UNIQUE(_xlfn._xlws.FILTER(cvm[CPU(核)],(cvm[地域]=S726)*(cvm[机型]=T726))))</f>
        <v>#VALUE!</v>
      </c>
      <c r="AZ726" t="str">
        <v>上海</v>
      </c>
      <c r="BA726" t="str">
        <v>计算网络增强型 CN3</v>
      </c>
      <c r="BB726">
        <v>16</v>
      </c>
      <c r="BC726" cm="1">
        <f t="array" ref="BC726:BD726">TRANSPOSE(_xlfn._xlws.FILTER(cvm[内存(G)],(cvm[地域]=AZ726)*(cvm[机型]=BA726)*(cvm[CPU(核)]=BB726)))</f>
        <v>32</v>
      </c>
      <c r="BD726">
        <v>64</v>
      </c>
    </row>
    <row r="727" spans="1:56">
      <c r="A727" t="s">
        <v>73</v>
      </c>
      <c r="B727" t="s">
        <v>2012</v>
      </c>
      <c r="C727">
        <v>82</v>
      </c>
      <c r="D727">
        <v>474</v>
      </c>
      <c r="E727" t="s">
        <v>2130</v>
      </c>
      <c r="F727">
        <v>57008</v>
      </c>
      <c r="G727">
        <v>1</v>
      </c>
      <c r="H727" t="s">
        <v>2131</v>
      </c>
      <c r="N727" t="s">
        <v>1688</v>
      </c>
      <c r="O727" t="s">
        <v>1787</v>
      </c>
      <c r="P727">
        <v>32</v>
      </c>
      <c r="Q727" t="str">
        <f t="shared" si="17"/>
        <v>cvm!$BC$739#</v>
      </c>
      <c r="U727" t="e" cm="1" vm="1">
        <f t="array" ref="U727">TRANSPOSE(_xlfn.UNIQUE(_xlfn._xlws.FILTER(cvm[CPU(核)],(cvm[地域]=S727)*(cvm[机型]=T727))))</f>
        <v>#VALUE!</v>
      </c>
      <c r="AZ727" t="str">
        <v>上海</v>
      </c>
      <c r="BA727" t="str">
        <v>计算网络增强型 CN3</v>
      </c>
      <c r="BB727">
        <v>32</v>
      </c>
      <c r="BC727" cm="1">
        <f t="array" ref="BC727:BD727">TRANSPOSE(_xlfn._xlws.FILTER(cvm[内存(G)],(cvm[地域]=AZ727)*(cvm[机型]=BA727)*(cvm[CPU(核)]=BB727)))</f>
        <v>64</v>
      </c>
      <c r="BD727">
        <v>128</v>
      </c>
    </row>
    <row r="728" spans="1:56">
      <c r="A728" t="s">
        <v>73</v>
      </c>
      <c r="B728" t="s">
        <v>2012</v>
      </c>
      <c r="C728">
        <v>164</v>
      </c>
      <c r="D728">
        <v>948</v>
      </c>
      <c r="E728" t="s">
        <v>2132</v>
      </c>
      <c r="F728">
        <v>114016</v>
      </c>
      <c r="G728">
        <v>1</v>
      </c>
      <c r="H728" t="s">
        <v>2133</v>
      </c>
      <c r="N728" t="s">
        <v>1652</v>
      </c>
      <c r="O728" t="s">
        <v>1787</v>
      </c>
      <c r="P728">
        <v>4</v>
      </c>
      <c r="Q728" t="str">
        <f t="shared" si="17"/>
        <v>cvm!$BC$740#</v>
      </c>
      <c r="U728" t="e" cm="1" vm="1">
        <f t="array" ref="U728">TRANSPOSE(_xlfn.UNIQUE(_xlfn._xlws.FILTER(cvm[CPU(核)],(cvm[地域]=S728)*(cvm[机型]=T728))))</f>
        <v>#VALUE!</v>
      </c>
      <c r="AZ728" t="str">
        <v>北京</v>
      </c>
      <c r="BA728" t="str">
        <v>计算网络增强型 CN3</v>
      </c>
      <c r="BB728">
        <v>4</v>
      </c>
      <c r="BC728" cm="1">
        <f t="array" ref="BC728:BD728">TRANSPOSE(_xlfn._xlws.FILTER(cvm[内存(G)],(cvm[地域]=AZ728)*(cvm[机型]=BA728)*(cvm[CPU(核)]=BB728)))</f>
        <v>8</v>
      </c>
      <c r="BD728">
        <v>16</v>
      </c>
    </row>
    <row r="729" spans="1:56">
      <c r="A729" t="s">
        <v>73</v>
      </c>
      <c r="B729" t="s">
        <v>2078</v>
      </c>
      <c r="C729">
        <v>10</v>
      </c>
      <c r="D729">
        <v>88</v>
      </c>
      <c r="E729" t="s">
        <v>2134</v>
      </c>
      <c r="F729">
        <v>5225</v>
      </c>
      <c r="G729">
        <v>1</v>
      </c>
      <c r="H729" t="s">
        <v>2135</v>
      </c>
      <c r="N729" t="s">
        <v>1652</v>
      </c>
      <c r="O729" t="s">
        <v>1787</v>
      </c>
      <c r="P729">
        <v>8</v>
      </c>
      <c r="Q729" t="str">
        <f t="shared" si="17"/>
        <v>cvm!$BC$741#</v>
      </c>
      <c r="U729" t="e" cm="1" vm="1">
        <f t="array" ref="U729">TRANSPOSE(_xlfn.UNIQUE(_xlfn._xlws.FILTER(cvm[CPU(核)],(cvm[地域]=S729)*(cvm[机型]=T729))))</f>
        <v>#VALUE!</v>
      </c>
      <c r="AZ729" t="str">
        <v>北京</v>
      </c>
      <c r="BA729" t="str">
        <v>计算网络增强型 CN3</v>
      </c>
      <c r="BB729">
        <v>8</v>
      </c>
      <c r="BC729" cm="1">
        <f t="array" ref="BC729:BD729">TRANSPOSE(_xlfn._xlws.FILTER(cvm[内存(G)],(cvm[地域]=AZ729)*(cvm[机型]=BA729)*(cvm[CPU(核)]=BB729)))</f>
        <v>16</v>
      </c>
      <c r="BD729">
        <v>32</v>
      </c>
    </row>
    <row r="730" spans="1:56">
      <c r="A730" t="s">
        <v>73</v>
      </c>
      <c r="B730" t="s">
        <v>2078</v>
      </c>
      <c r="C730">
        <v>22</v>
      </c>
      <c r="D730">
        <v>176</v>
      </c>
      <c r="E730" t="s">
        <v>2136</v>
      </c>
      <c r="F730">
        <v>10500</v>
      </c>
      <c r="G730">
        <v>1</v>
      </c>
      <c r="H730" t="s">
        <v>2137</v>
      </c>
      <c r="N730" t="s">
        <v>1652</v>
      </c>
      <c r="O730" t="s">
        <v>1787</v>
      </c>
      <c r="P730">
        <v>16</v>
      </c>
      <c r="Q730" t="str">
        <f t="shared" si="17"/>
        <v>cvm!$BC$742#</v>
      </c>
      <c r="U730" t="e" cm="1" vm="1">
        <f t="array" ref="U730">TRANSPOSE(_xlfn.UNIQUE(_xlfn._xlws.FILTER(cvm[CPU(核)],(cvm[地域]=S730)*(cvm[机型]=T730))))</f>
        <v>#VALUE!</v>
      </c>
      <c r="AZ730" t="str">
        <v>北京</v>
      </c>
      <c r="BA730" t="str">
        <v>计算网络增强型 CN3</v>
      </c>
      <c r="BB730">
        <v>16</v>
      </c>
      <c r="BC730" cm="1">
        <f t="array" ref="BC730:BD730">TRANSPOSE(_xlfn._xlws.FILTER(cvm[内存(G)],(cvm[地域]=AZ730)*(cvm[机型]=BA730)*(cvm[CPU(核)]=BB730)))</f>
        <v>32</v>
      </c>
      <c r="BD730">
        <v>64</v>
      </c>
    </row>
    <row r="731" spans="1:56">
      <c r="A731" t="s">
        <v>73</v>
      </c>
      <c r="B731" t="s">
        <v>2078</v>
      </c>
      <c r="C731">
        <v>44</v>
      </c>
      <c r="D731">
        <v>352</v>
      </c>
      <c r="E731" t="s">
        <v>2138</v>
      </c>
      <c r="F731">
        <v>21000</v>
      </c>
      <c r="G731">
        <v>1</v>
      </c>
      <c r="H731" t="s">
        <v>2139</v>
      </c>
      <c r="N731" t="s">
        <v>1652</v>
      </c>
      <c r="O731" t="s">
        <v>1787</v>
      </c>
      <c r="P731">
        <v>32</v>
      </c>
      <c r="Q731" t="str">
        <f t="shared" si="17"/>
        <v>cvm!$BC$743#</v>
      </c>
      <c r="U731" t="e" cm="1" vm="1">
        <f t="array" ref="U731">TRANSPOSE(_xlfn.UNIQUE(_xlfn._xlws.FILTER(cvm[CPU(核)],(cvm[地域]=S731)*(cvm[机型]=T731))))</f>
        <v>#VALUE!</v>
      </c>
      <c r="AZ731" t="str">
        <v>北京</v>
      </c>
      <c r="BA731" t="str">
        <v>计算网络增强型 CN3</v>
      </c>
      <c r="BB731">
        <v>32</v>
      </c>
      <c r="BC731" cm="1">
        <f t="array" ref="BC731:BD731">TRANSPOSE(_xlfn._xlws.FILTER(cvm[内存(G)],(cvm[地域]=AZ731)*(cvm[机型]=BA731)*(cvm[CPU(核)]=BB731)))</f>
        <v>64</v>
      </c>
      <c r="BD731">
        <v>128</v>
      </c>
    </row>
    <row r="732" spans="1:56">
      <c r="A732" t="s">
        <v>73</v>
      </c>
      <c r="B732" t="s">
        <v>1846</v>
      </c>
      <c r="C732">
        <v>8</v>
      </c>
      <c r="D732">
        <v>32</v>
      </c>
      <c r="E732" t="s">
        <v>1636</v>
      </c>
      <c r="F732">
        <v>1584</v>
      </c>
      <c r="G732">
        <v>1</v>
      </c>
      <c r="H732" t="s">
        <v>2140</v>
      </c>
      <c r="N732" t="s">
        <v>1652</v>
      </c>
      <c r="O732" t="s">
        <v>1787</v>
      </c>
      <c r="P732">
        <v>48</v>
      </c>
      <c r="Q732" t="str">
        <f t="shared" si="17"/>
        <v>cvm!$BC$744#</v>
      </c>
      <c r="U732" t="e" cm="1" vm="1">
        <f t="array" ref="U732">TRANSPOSE(_xlfn.UNIQUE(_xlfn._xlws.FILTER(cvm[CPU(核)],(cvm[地域]=S732)*(cvm[机型]=T732))))</f>
        <v>#VALUE!</v>
      </c>
      <c r="AZ732" t="str">
        <v>成都</v>
      </c>
      <c r="BA732" t="str">
        <v>计算网络增强型 CN3</v>
      </c>
      <c r="BB732">
        <v>4</v>
      </c>
      <c r="BC732" cm="1">
        <f t="array" ref="BC732:BD732">TRANSPOSE(_xlfn._xlws.FILTER(cvm[内存(G)],(cvm[地域]=AZ732)*(cvm[机型]=BA732)*(cvm[CPU(核)]=BB732)))</f>
        <v>8</v>
      </c>
      <c r="BD732">
        <v>16</v>
      </c>
    </row>
    <row r="733" spans="1:56">
      <c r="A733" t="s">
        <v>73</v>
      </c>
      <c r="B733" t="s">
        <v>1846</v>
      </c>
      <c r="C733">
        <v>16</v>
      </c>
      <c r="D733">
        <v>64</v>
      </c>
      <c r="E733" t="s">
        <v>1641</v>
      </c>
      <c r="F733">
        <v>3168</v>
      </c>
      <c r="G733">
        <v>1</v>
      </c>
      <c r="H733" t="s">
        <v>2141</v>
      </c>
      <c r="N733" t="s">
        <v>1666</v>
      </c>
      <c r="O733" t="s">
        <v>1787</v>
      </c>
      <c r="P733">
        <v>4</v>
      </c>
      <c r="Q733" t="str">
        <f t="shared" si="17"/>
        <v>cvm!$BC$745#</v>
      </c>
      <c r="U733" t="e" cm="1" vm="1">
        <f t="array" ref="U733">TRANSPOSE(_xlfn.UNIQUE(_xlfn._xlws.FILTER(cvm[CPU(核)],(cvm[地域]=S733)*(cvm[机型]=T733))))</f>
        <v>#VALUE!</v>
      </c>
      <c r="AZ733" t="str">
        <v>成都</v>
      </c>
      <c r="BA733" t="str">
        <v>计算网络增强型 CN3</v>
      </c>
      <c r="BB733">
        <v>8</v>
      </c>
      <c r="BC733" cm="1">
        <f t="array" ref="BC733:BD733">TRANSPOSE(_xlfn._xlws.FILTER(cvm[内存(G)],(cvm[地域]=AZ733)*(cvm[机型]=BA733)*(cvm[CPU(核)]=BB733)))</f>
        <v>16</v>
      </c>
      <c r="BD733">
        <v>32</v>
      </c>
    </row>
    <row r="734" spans="1:56">
      <c r="A734" t="s">
        <v>73</v>
      </c>
      <c r="B734" t="s">
        <v>1846</v>
      </c>
      <c r="C734">
        <v>32</v>
      </c>
      <c r="D734">
        <v>128</v>
      </c>
      <c r="E734" t="s">
        <v>1650</v>
      </c>
      <c r="F734">
        <v>5856</v>
      </c>
      <c r="G734">
        <v>1</v>
      </c>
      <c r="H734" t="s">
        <v>2142</v>
      </c>
      <c r="N734" t="s">
        <v>1666</v>
      </c>
      <c r="O734" t="s">
        <v>1787</v>
      </c>
      <c r="P734">
        <v>8</v>
      </c>
      <c r="Q734" t="str">
        <f t="shared" si="17"/>
        <v>cvm!$BC$746#</v>
      </c>
      <c r="U734" t="e" cm="1" vm="1">
        <f t="array" ref="U734">TRANSPOSE(_xlfn.UNIQUE(_xlfn._xlws.FILTER(cvm[CPU(核)],(cvm[地域]=S734)*(cvm[机型]=T734))))</f>
        <v>#VALUE!</v>
      </c>
      <c r="AZ734" t="str">
        <v>成都</v>
      </c>
      <c r="BA734" t="str">
        <v>计算网络增强型 CN3</v>
      </c>
      <c r="BB734">
        <v>16</v>
      </c>
      <c r="BC734" cm="1">
        <f t="array" ref="BC734:BD734">TRANSPOSE(_xlfn._xlws.FILTER(cvm[内存(G)],(cvm[地域]=AZ734)*(cvm[机型]=BA734)*(cvm[CPU(核)]=BB734)))</f>
        <v>32</v>
      </c>
      <c r="BD734">
        <v>64</v>
      </c>
    </row>
    <row r="735" spans="1:56">
      <c r="A735" t="s">
        <v>73</v>
      </c>
      <c r="B735" t="s">
        <v>1846</v>
      </c>
      <c r="C735">
        <v>64</v>
      </c>
      <c r="D735">
        <v>256</v>
      </c>
      <c r="E735" t="s">
        <v>1664</v>
      </c>
      <c r="F735">
        <v>11712</v>
      </c>
      <c r="G735">
        <v>1</v>
      </c>
      <c r="H735" t="s">
        <v>2143</v>
      </c>
      <c r="N735" t="s">
        <v>1666</v>
      </c>
      <c r="O735" t="s">
        <v>1787</v>
      </c>
      <c r="P735">
        <v>16</v>
      </c>
      <c r="Q735" t="str">
        <f t="shared" si="17"/>
        <v>cvm!$BC$747#</v>
      </c>
      <c r="U735" t="e" cm="1" vm="1">
        <f t="array" ref="U735">TRANSPOSE(_xlfn.UNIQUE(_xlfn._xlws.FILTER(cvm[CPU(核)],(cvm[地域]=S735)*(cvm[机型]=T735))))</f>
        <v>#VALUE!</v>
      </c>
      <c r="AZ735" t="str">
        <v>成都</v>
      </c>
      <c r="BA735" t="str">
        <v>计算网络增强型 CN3</v>
      </c>
      <c r="BB735">
        <v>32</v>
      </c>
      <c r="BC735" cm="1">
        <f t="array" ref="BC735:BD735">TRANSPOSE(_xlfn._xlws.FILTER(cvm[内存(G)],(cvm[地域]=AZ735)*(cvm[机型]=BA735)*(cvm[CPU(核)]=BB735)))</f>
        <v>64</v>
      </c>
      <c r="BD735">
        <v>128</v>
      </c>
    </row>
    <row r="736" spans="1:56">
      <c r="A736" t="s">
        <v>73</v>
      </c>
      <c r="B736" t="s">
        <v>1846</v>
      </c>
      <c r="C736">
        <v>84</v>
      </c>
      <c r="D736">
        <v>320</v>
      </c>
      <c r="E736" t="s">
        <v>1922</v>
      </c>
      <c r="F736">
        <v>14104</v>
      </c>
      <c r="G736">
        <v>1</v>
      </c>
      <c r="H736" t="s">
        <v>2144</v>
      </c>
      <c r="N736" t="s">
        <v>1666</v>
      </c>
      <c r="O736" t="s">
        <v>1787</v>
      </c>
      <c r="P736">
        <v>32</v>
      </c>
      <c r="Q736" t="str">
        <f t="shared" si="17"/>
        <v>cvm!$BC$748#</v>
      </c>
      <c r="U736" t="e" cm="1" vm="1">
        <f t="array" ref="U736">TRANSPOSE(_xlfn.UNIQUE(_xlfn._xlws.FILTER(cvm[CPU(核)],(cvm[地域]=S736)*(cvm[机型]=T736))))</f>
        <v>#VALUE!</v>
      </c>
      <c r="AZ736" t="str">
        <v>重庆</v>
      </c>
      <c r="BA736" t="str">
        <v>计算网络增强型 CN3</v>
      </c>
      <c r="BB736">
        <v>4</v>
      </c>
      <c r="BC736" cm="1">
        <f t="array" ref="BC736:BD736">TRANSPOSE(_xlfn._xlws.FILTER(cvm[内存(G)],(cvm[地域]=AZ736)*(cvm[机型]=BA736)*(cvm[CPU(核)]=BB736)))</f>
        <v>8</v>
      </c>
      <c r="BD736">
        <v>16</v>
      </c>
    </row>
    <row r="737" spans="1:56">
      <c r="A737" t="s">
        <v>73</v>
      </c>
      <c r="B737" t="s">
        <v>1854</v>
      </c>
      <c r="C737">
        <v>8</v>
      </c>
      <c r="D737">
        <v>32</v>
      </c>
      <c r="E737" t="s">
        <v>1636</v>
      </c>
      <c r="F737">
        <v>1404</v>
      </c>
      <c r="G737">
        <v>1</v>
      </c>
      <c r="H737" t="s">
        <v>2145</v>
      </c>
      <c r="N737" t="s">
        <v>1666</v>
      </c>
      <c r="O737" t="s">
        <v>1787</v>
      </c>
      <c r="P737">
        <v>48</v>
      </c>
      <c r="Q737" t="str">
        <f t="shared" si="17"/>
        <v>cvm!$BC$749#</v>
      </c>
      <c r="U737" t="e" cm="1" vm="1">
        <f t="array" ref="U737">TRANSPOSE(_xlfn.UNIQUE(_xlfn._xlws.FILTER(cvm[CPU(核)],(cvm[地域]=S737)*(cvm[机型]=T737))))</f>
        <v>#VALUE!</v>
      </c>
      <c r="AZ737" t="str">
        <v>重庆</v>
      </c>
      <c r="BA737" t="str">
        <v>计算网络增强型 CN3</v>
      </c>
      <c r="BB737">
        <v>8</v>
      </c>
      <c r="BC737" cm="1">
        <f t="array" ref="BC737:BD737">TRANSPOSE(_xlfn._xlws.FILTER(cvm[内存(G)],(cvm[地域]=AZ737)*(cvm[机型]=BA737)*(cvm[CPU(核)]=BB737)))</f>
        <v>16</v>
      </c>
      <c r="BD737">
        <v>32</v>
      </c>
    </row>
    <row r="738" spans="1:56">
      <c r="A738" t="s">
        <v>73</v>
      </c>
      <c r="B738" t="s">
        <v>1854</v>
      </c>
      <c r="C738">
        <v>16</v>
      </c>
      <c r="D738">
        <v>64</v>
      </c>
      <c r="E738" t="s">
        <v>1641</v>
      </c>
      <c r="F738">
        <v>2808</v>
      </c>
      <c r="G738">
        <v>1</v>
      </c>
      <c r="H738" t="s">
        <v>2146</v>
      </c>
      <c r="N738" t="s">
        <v>1674</v>
      </c>
      <c r="O738" t="s">
        <v>1787</v>
      </c>
      <c r="P738">
        <v>4</v>
      </c>
      <c r="Q738" t="str">
        <f t="shared" si="17"/>
        <v>cvm!$BC$750#</v>
      </c>
      <c r="U738" t="e" cm="1" vm="1">
        <f t="array" ref="U738">TRANSPOSE(_xlfn.UNIQUE(_xlfn._xlws.FILTER(cvm[CPU(核)],(cvm[地域]=S738)*(cvm[机型]=T738))))</f>
        <v>#VALUE!</v>
      </c>
      <c r="AZ738" t="str">
        <v>重庆</v>
      </c>
      <c r="BA738" t="str">
        <v>计算网络增强型 CN3</v>
      </c>
      <c r="BB738">
        <v>16</v>
      </c>
      <c r="BC738" cm="1">
        <f t="array" ref="BC738:BD738">TRANSPOSE(_xlfn._xlws.FILTER(cvm[内存(G)],(cvm[地域]=AZ738)*(cvm[机型]=BA738)*(cvm[CPU(核)]=BB738)))</f>
        <v>32</v>
      </c>
      <c r="BD738">
        <v>64</v>
      </c>
    </row>
    <row r="739" spans="1:56">
      <c r="A739" t="s">
        <v>73</v>
      </c>
      <c r="B739" t="s">
        <v>1854</v>
      </c>
      <c r="C739">
        <v>24</v>
      </c>
      <c r="D739">
        <v>96</v>
      </c>
      <c r="E739" t="s">
        <v>1720</v>
      </c>
      <c r="F739">
        <v>4212</v>
      </c>
      <c r="G739">
        <v>1</v>
      </c>
      <c r="H739" t="s">
        <v>2147</v>
      </c>
      <c r="N739" t="s">
        <v>1674</v>
      </c>
      <c r="O739" t="s">
        <v>1787</v>
      </c>
      <c r="P739">
        <v>8</v>
      </c>
      <c r="Q739" t="str">
        <f t="shared" si="17"/>
        <v>cvm!$BC$751#</v>
      </c>
      <c r="U739" t="e" cm="1" vm="1">
        <f t="array" ref="U739">TRANSPOSE(_xlfn.UNIQUE(_xlfn._xlws.FILTER(cvm[CPU(核)],(cvm[地域]=S739)*(cvm[机型]=T739))))</f>
        <v>#VALUE!</v>
      </c>
      <c r="AZ739" t="str">
        <v>重庆</v>
      </c>
      <c r="BA739" t="str">
        <v>计算网络增强型 CN3</v>
      </c>
      <c r="BB739">
        <v>32</v>
      </c>
      <c r="BC739" cm="1">
        <f t="array" ref="BC739:BD739">TRANSPOSE(_xlfn._xlws.FILTER(cvm[内存(G)],(cvm[地域]=AZ739)*(cvm[机型]=BA739)*(cvm[CPU(核)]=BB739)))</f>
        <v>64</v>
      </c>
      <c r="BD739">
        <v>128</v>
      </c>
    </row>
    <row r="740" spans="1:56">
      <c r="A740" t="s">
        <v>73</v>
      </c>
      <c r="B740" t="s">
        <v>1854</v>
      </c>
      <c r="C740">
        <v>32</v>
      </c>
      <c r="D740">
        <v>128</v>
      </c>
      <c r="E740" t="s">
        <v>1650</v>
      </c>
      <c r="F740">
        <v>5616</v>
      </c>
      <c r="G740">
        <v>1</v>
      </c>
      <c r="H740" t="s">
        <v>2148</v>
      </c>
      <c r="N740" t="s">
        <v>1674</v>
      </c>
      <c r="O740" t="s">
        <v>1787</v>
      </c>
      <c r="P740">
        <v>16</v>
      </c>
      <c r="Q740" t="str">
        <f t="shared" si="17"/>
        <v>cvm!$BC$752#</v>
      </c>
      <c r="U740" t="e" cm="1" vm="1">
        <f t="array" ref="U740">TRANSPOSE(_xlfn.UNIQUE(_xlfn._xlws.FILTER(cvm[CPU(核)],(cvm[地域]=S740)*(cvm[机型]=T740))))</f>
        <v>#VALUE!</v>
      </c>
      <c r="AZ740" t="str">
        <v>新加坡</v>
      </c>
      <c r="BA740" t="str">
        <v>计算网络增强型 CN3</v>
      </c>
      <c r="BB740">
        <v>4</v>
      </c>
      <c r="BC740" cm="1">
        <f t="array" ref="BC740:BD740">TRANSPOSE(_xlfn._xlws.FILTER(cvm[内存(G)],(cvm[地域]=AZ740)*(cvm[机型]=BA740)*(cvm[CPU(核)]=BB740)))</f>
        <v>8</v>
      </c>
      <c r="BD740">
        <v>16</v>
      </c>
    </row>
    <row r="741" spans="1:56">
      <c r="A741" t="s">
        <v>73</v>
      </c>
      <c r="B741" t="s">
        <v>1854</v>
      </c>
      <c r="C741">
        <v>48</v>
      </c>
      <c r="D741">
        <v>192</v>
      </c>
      <c r="E741" t="s">
        <v>1658</v>
      </c>
      <c r="F741">
        <v>10224</v>
      </c>
      <c r="G741">
        <v>1</v>
      </c>
      <c r="H741" t="s">
        <v>2176</v>
      </c>
      <c r="N741" t="s">
        <v>1674</v>
      </c>
      <c r="O741" t="s">
        <v>1787</v>
      </c>
      <c r="P741">
        <v>32</v>
      </c>
      <c r="Q741" t="str">
        <f t="shared" si="17"/>
        <v>cvm!$BC$753#</v>
      </c>
      <c r="U741" t="e" cm="1" vm="1">
        <f t="array" ref="U741">TRANSPOSE(_xlfn.UNIQUE(_xlfn._xlws.FILTER(cvm[CPU(核)],(cvm[地域]=S741)*(cvm[机型]=T741))))</f>
        <v>#VALUE!</v>
      </c>
      <c r="AZ741" t="str">
        <v>新加坡</v>
      </c>
      <c r="BA741" t="str">
        <v>计算网络增强型 CN3</v>
      </c>
      <c r="BB741">
        <v>8</v>
      </c>
      <c r="BC741" cm="1">
        <f t="array" ref="BC741:BD741">TRANSPOSE(_xlfn._xlws.FILTER(cvm[内存(G)],(cvm[地域]=AZ741)*(cvm[机型]=BA741)*(cvm[CPU(核)]=BB741)))</f>
        <v>16</v>
      </c>
      <c r="BD741">
        <v>32</v>
      </c>
    </row>
    <row r="742" spans="1:56">
      <c r="A742" t="s">
        <v>73</v>
      </c>
      <c r="B742" t="s">
        <v>1854</v>
      </c>
      <c r="C742">
        <v>64</v>
      </c>
      <c r="D742">
        <v>256</v>
      </c>
      <c r="E742" t="s">
        <v>1664</v>
      </c>
      <c r="F742">
        <v>11232</v>
      </c>
      <c r="G742">
        <v>1</v>
      </c>
      <c r="H742" t="s">
        <v>2149</v>
      </c>
      <c r="N742" t="s">
        <v>1674</v>
      </c>
      <c r="O742" t="s">
        <v>1787</v>
      </c>
      <c r="P742">
        <v>48</v>
      </c>
      <c r="Q742" t="str">
        <f t="shared" si="17"/>
        <v>cvm!$BC$754#</v>
      </c>
      <c r="U742" t="e" cm="1" vm="1">
        <f t="array" ref="U742">TRANSPOSE(_xlfn.UNIQUE(_xlfn._xlws.FILTER(cvm[CPU(核)],(cvm[地域]=S742)*(cvm[机型]=T742))))</f>
        <v>#VALUE!</v>
      </c>
      <c r="AZ742" t="str">
        <v>新加坡</v>
      </c>
      <c r="BA742" t="str">
        <v>计算网络增强型 CN3</v>
      </c>
      <c r="BB742">
        <v>16</v>
      </c>
      <c r="BC742" cm="1">
        <f t="array" ref="BC742:BD742">TRANSPOSE(_xlfn._xlws.FILTER(cvm[内存(G)],(cvm[地域]=AZ742)*(cvm[机型]=BA742)*(cvm[CPU(核)]=BB742)))</f>
        <v>32</v>
      </c>
      <c r="BD742">
        <v>64</v>
      </c>
    </row>
    <row r="743" spans="1:56">
      <c r="A743" t="s">
        <v>73</v>
      </c>
      <c r="B743" t="s">
        <v>1854</v>
      </c>
      <c r="C743">
        <v>76</v>
      </c>
      <c r="D743">
        <v>320</v>
      </c>
      <c r="E743" t="s">
        <v>2150</v>
      </c>
      <c r="F743">
        <v>14456</v>
      </c>
      <c r="G743">
        <v>1</v>
      </c>
      <c r="H743" t="s">
        <v>2151</v>
      </c>
      <c r="N743" t="s">
        <v>1676</v>
      </c>
      <c r="O743" t="s">
        <v>1787</v>
      </c>
      <c r="P743">
        <v>4</v>
      </c>
      <c r="Q743" t="str">
        <f t="shared" si="17"/>
        <v>cvm!$BC$755#</v>
      </c>
      <c r="U743" t="e" cm="1" vm="1">
        <f t="array" ref="U743">TRANSPOSE(_xlfn.UNIQUE(_xlfn._xlws.FILTER(cvm[CPU(核)],(cvm[地域]=S743)*(cvm[机型]=T743))))</f>
        <v>#VALUE!</v>
      </c>
      <c r="AZ743" t="str">
        <v>新加坡</v>
      </c>
      <c r="BA743" t="str">
        <v>计算网络增强型 CN3</v>
      </c>
      <c r="BB743">
        <v>32</v>
      </c>
      <c r="BC743" cm="1">
        <f t="array" ref="BC743:BD743">TRANSPOSE(_xlfn._xlws.FILTER(cvm[内存(G)],(cvm[地域]=AZ743)*(cvm[机型]=BA743)*(cvm[CPU(核)]=BB743)))</f>
        <v>64</v>
      </c>
      <c r="BD743">
        <v>128</v>
      </c>
    </row>
    <row r="744" spans="1:56">
      <c r="A744" t="s">
        <v>73</v>
      </c>
      <c r="B744" t="s">
        <v>1861</v>
      </c>
      <c r="C744">
        <v>8</v>
      </c>
      <c r="D744">
        <v>32</v>
      </c>
      <c r="E744" t="s">
        <v>1636</v>
      </c>
      <c r="F744">
        <v>1200</v>
      </c>
      <c r="G744">
        <v>1</v>
      </c>
      <c r="H744" t="s">
        <v>2177</v>
      </c>
      <c r="N744" t="s">
        <v>1676</v>
      </c>
      <c r="O744" t="s">
        <v>1787</v>
      </c>
      <c r="P744">
        <v>8</v>
      </c>
      <c r="Q744" t="str">
        <f t="shared" si="17"/>
        <v>cvm!$BC$756#</v>
      </c>
      <c r="U744" t="e" cm="1" vm="1">
        <f t="array" ref="U744">TRANSPOSE(_xlfn.UNIQUE(_xlfn._xlws.FILTER(cvm[CPU(核)],(cvm[地域]=S744)*(cvm[机型]=T744))))</f>
        <v>#VALUE!</v>
      </c>
      <c r="AZ744" t="str">
        <v>新加坡</v>
      </c>
      <c r="BA744" t="str">
        <v>计算网络增强型 CN3</v>
      </c>
      <c r="BB744">
        <v>48</v>
      </c>
      <c r="BC744" cm="1">
        <f t="array" ref="BC744">TRANSPOSE(_xlfn._xlws.FILTER(cvm[内存(G)],(cvm[地域]=AZ744)*(cvm[机型]=BA744)*(cvm[CPU(核)]=BB744)))</f>
        <v>160</v>
      </c>
    </row>
    <row r="745" spans="1:56">
      <c r="A745" t="s">
        <v>73</v>
      </c>
      <c r="B745" t="s">
        <v>1861</v>
      </c>
      <c r="C745">
        <v>16</v>
      </c>
      <c r="D745">
        <v>64</v>
      </c>
      <c r="E745" t="s">
        <v>1641</v>
      </c>
      <c r="F745">
        <v>2400</v>
      </c>
      <c r="G745">
        <v>1</v>
      </c>
      <c r="H745" t="s">
        <v>2178</v>
      </c>
      <c r="N745" t="s">
        <v>1676</v>
      </c>
      <c r="O745" t="s">
        <v>1787</v>
      </c>
      <c r="P745">
        <v>16</v>
      </c>
      <c r="Q745" t="str">
        <f t="shared" si="17"/>
        <v>cvm!$BC$757#</v>
      </c>
      <c r="U745" t="e" cm="1" vm="1">
        <f t="array" ref="U745">TRANSPOSE(_xlfn.UNIQUE(_xlfn._xlws.FILTER(cvm[CPU(核)],(cvm[地域]=S745)*(cvm[机型]=T745))))</f>
        <v>#VALUE!</v>
      </c>
      <c r="AZ745" t="str">
        <v>首尔</v>
      </c>
      <c r="BA745" t="str">
        <v>计算网络增强型 CN3</v>
      </c>
      <c r="BB745">
        <v>4</v>
      </c>
      <c r="BC745" cm="1">
        <f t="array" ref="BC745:BD745">TRANSPOSE(_xlfn._xlws.FILTER(cvm[内存(G)],(cvm[地域]=AZ745)*(cvm[机型]=BA745)*(cvm[CPU(核)]=BB745)))</f>
        <v>8</v>
      </c>
      <c r="BD745">
        <v>16</v>
      </c>
    </row>
    <row r="746" spans="1:56">
      <c r="A746" t="s">
        <v>73</v>
      </c>
      <c r="B746" t="s">
        <v>1861</v>
      </c>
      <c r="C746">
        <v>24</v>
      </c>
      <c r="D746">
        <v>96</v>
      </c>
      <c r="E746" t="s">
        <v>1720</v>
      </c>
      <c r="F746">
        <v>3600</v>
      </c>
      <c r="G746">
        <v>1</v>
      </c>
      <c r="H746" t="s">
        <v>2179</v>
      </c>
      <c r="N746" t="s">
        <v>1676</v>
      </c>
      <c r="O746" t="s">
        <v>1787</v>
      </c>
      <c r="P746">
        <v>32</v>
      </c>
      <c r="Q746" t="str">
        <f t="shared" si="17"/>
        <v>cvm!$BC$758#</v>
      </c>
      <c r="U746" t="e" cm="1" vm="1">
        <f t="array" ref="U746">TRANSPOSE(_xlfn.UNIQUE(_xlfn._xlws.FILTER(cvm[CPU(核)],(cvm[地域]=S746)*(cvm[机型]=T746))))</f>
        <v>#VALUE!</v>
      </c>
      <c r="AZ746" t="str">
        <v>首尔</v>
      </c>
      <c r="BA746" t="str">
        <v>计算网络增强型 CN3</v>
      </c>
      <c r="BB746">
        <v>8</v>
      </c>
      <c r="BC746" cm="1">
        <f t="array" ref="BC746:BD746">TRANSPOSE(_xlfn._xlws.FILTER(cvm[内存(G)],(cvm[地域]=AZ746)*(cvm[机型]=BA746)*(cvm[CPU(核)]=BB746)))</f>
        <v>16</v>
      </c>
      <c r="BD746">
        <v>32</v>
      </c>
    </row>
    <row r="747" spans="1:56">
      <c r="A747" t="s">
        <v>73</v>
      </c>
      <c r="B747" t="s">
        <v>1861</v>
      </c>
      <c r="C747">
        <v>32</v>
      </c>
      <c r="D747">
        <v>128</v>
      </c>
      <c r="E747" t="s">
        <v>1650</v>
      </c>
      <c r="F747">
        <v>4800</v>
      </c>
      <c r="G747">
        <v>1</v>
      </c>
      <c r="H747" t="s">
        <v>2180</v>
      </c>
      <c r="N747" t="s">
        <v>1600</v>
      </c>
      <c r="O747" t="s">
        <v>1797</v>
      </c>
      <c r="P747">
        <v>96</v>
      </c>
      <c r="Q747" t="str">
        <f t="shared" si="17"/>
        <v>cvm!$BC$759#</v>
      </c>
      <c r="U747" t="e" cm="1" vm="1">
        <f t="array" ref="U747">TRANSPOSE(_xlfn.UNIQUE(_xlfn._xlws.FILTER(cvm[CPU(核)],(cvm[地域]=S747)*(cvm[机型]=T747))))</f>
        <v>#VALUE!</v>
      </c>
      <c r="AZ747" t="str">
        <v>首尔</v>
      </c>
      <c r="BA747" t="str">
        <v>计算网络增强型 CN3</v>
      </c>
      <c r="BB747">
        <v>16</v>
      </c>
      <c r="BC747" cm="1">
        <f t="array" ref="BC747:BD747">TRANSPOSE(_xlfn._xlws.FILTER(cvm[内存(G)],(cvm[地域]=AZ747)*(cvm[机型]=BA747)*(cvm[CPU(核)]=BB747)))</f>
        <v>32</v>
      </c>
      <c r="BD747">
        <v>64</v>
      </c>
    </row>
    <row r="748" spans="1:56">
      <c r="A748" t="s">
        <v>73</v>
      </c>
      <c r="B748" t="s">
        <v>1861</v>
      </c>
      <c r="C748">
        <v>56</v>
      </c>
      <c r="D748">
        <v>224</v>
      </c>
      <c r="E748" t="s">
        <v>1896</v>
      </c>
      <c r="F748">
        <v>8160</v>
      </c>
      <c r="G748">
        <v>1</v>
      </c>
      <c r="H748" t="s">
        <v>2181</v>
      </c>
      <c r="N748" t="s">
        <v>73</v>
      </c>
      <c r="O748" t="s">
        <v>1797</v>
      </c>
      <c r="P748">
        <v>96</v>
      </c>
      <c r="Q748" t="str">
        <f t="shared" si="17"/>
        <v>cvm!$BC$760#</v>
      </c>
      <c r="U748" t="e" cm="1" vm="1">
        <f t="array" ref="U748">TRANSPOSE(_xlfn.UNIQUE(_xlfn._xlws.FILTER(cvm[CPU(核)],(cvm[地域]=S748)*(cvm[机型]=T748))))</f>
        <v>#VALUE!</v>
      </c>
      <c r="AZ748" t="str">
        <v>首尔</v>
      </c>
      <c r="BA748" t="str">
        <v>计算网络增强型 CN3</v>
      </c>
      <c r="BB748">
        <v>32</v>
      </c>
      <c r="BC748" cm="1">
        <f t="array" ref="BC748:BD748">TRANSPOSE(_xlfn._xlws.FILTER(cvm[内存(G)],(cvm[地域]=AZ748)*(cvm[机型]=BA748)*(cvm[CPU(核)]=BB748)))</f>
        <v>64</v>
      </c>
      <c r="BD748">
        <v>128</v>
      </c>
    </row>
    <row r="749" spans="1:56">
      <c r="A749" t="s">
        <v>73</v>
      </c>
      <c r="B749" t="s">
        <v>1867</v>
      </c>
      <c r="C749">
        <v>80</v>
      </c>
      <c r="D749">
        <v>384</v>
      </c>
      <c r="E749" t="s">
        <v>2152</v>
      </c>
      <c r="F749">
        <v>14096</v>
      </c>
      <c r="G749">
        <v>1</v>
      </c>
      <c r="H749" t="s">
        <v>2153</v>
      </c>
      <c r="N749" t="s">
        <v>1638</v>
      </c>
      <c r="O749" t="s">
        <v>1797</v>
      </c>
      <c r="P749">
        <v>96</v>
      </c>
      <c r="Q749" t="str">
        <f t="shared" si="17"/>
        <v>cvm!$BC$761#</v>
      </c>
      <c r="U749" t="e" cm="1" vm="1">
        <f t="array" ref="U749">TRANSPOSE(_xlfn.UNIQUE(_xlfn._xlws.FILTER(cvm[CPU(核)],(cvm[地域]=S749)*(cvm[机型]=T749))))</f>
        <v>#VALUE!</v>
      </c>
      <c r="AZ749" t="str">
        <v>首尔</v>
      </c>
      <c r="BA749" t="str">
        <v>计算网络增强型 CN3</v>
      </c>
      <c r="BB749">
        <v>48</v>
      </c>
      <c r="BC749" cm="1">
        <f t="array" ref="BC749">TRANSPOSE(_xlfn._xlws.FILTER(cvm[内存(G)],(cvm[地域]=AZ749)*(cvm[机型]=BA749)*(cvm[CPU(核)]=BB749)))</f>
        <v>160</v>
      </c>
    </row>
    <row r="750" spans="1:56">
      <c r="A750" t="s">
        <v>73</v>
      </c>
      <c r="B750" t="s">
        <v>1839</v>
      </c>
      <c r="C750">
        <v>80</v>
      </c>
      <c r="D750">
        <v>384</v>
      </c>
      <c r="E750" t="s">
        <v>2152</v>
      </c>
      <c r="F750">
        <v>16376</v>
      </c>
      <c r="G750">
        <v>1</v>
      </c>
      <c r="H750" t="s">
        <v>2154</v>
      </c>
      <c r="N750" t="s">
        <v>1603</v>
      </c>
      <c r="O750" t="s">
        <v>1797</v>
      </c>
      <c r="P750">
        <v>96</v>
      </c>
      <c r="Q750" t="str">
        <f t="shared" si="17"/>
        <v>cvm!$BC$762#</v>
      </c>
      <c r="U750" t="e" cm="1" vm="1">
        <f t="array" ref="U750">TRANSPOSE(_xlfn.UNIQUE(_xlfn._xlws.FILTER(cvm[CPU(核)],(cvm[地域]=S750)*(cvm[机型]=T750))))</f>
        <v>#VALUE!</v>
      </c>
      <c r="AZ750" t="str">
        <v>弗吉尼亚</v>
      </c>
      <c r="BA750" t="str">
        <v>计算网络增强型 CN3</v>
      </c>
      <c r="BB750">
        <v>4</v>
      </c>
      <c r="BC750" cm="1">
        <f t="array" ref="BC750:BD750">TRANSPOSE(_xlfn._xlws.FILTER(cvm[内存(G)],(cvm[地域]=AZ750)*(cvm[机型]=BA750)*(cvm[CPU(核)]=BB750)))</f>
        <v>8</v>
      </c>
      <c r="BD750">
        <v>16</v>
      </c>
    </row>
    <row r="751" spans="1:56">
      <c r="A751" t="s">
        <v>73</v>
      </c>
      <c r="B751" t="s">
        <v>1835</v>
      </c>
      <c r="C751">
        <v>96</v>
      </c>
      <c r="D751">
        <v>192</v>
      </c>
      <c r="E751" t="s">
        <v>1762</v>
      </c>
      <c r="F751">
        <v>18500</v>
      </c>
      <c r="G751">
        <v>1</v>
      </c>
      <c r="H751" t="s">
        <v>2182</v>
      </c>
      <c r="N751" t="s">
        <v>1688</v>
      </c>
      <c r="O751" t="s">
        <v>1797</v>
      </c>
      <c r="P751">
        <v>96</v>
      </c>
      <c r="Q751" t="str">
        <f t="shared" si="17"/>
        <v>cvm!$BC$763#</v>
      </c>
      <c r="U751" t="e" cm="1" vm="1">
        <f t="array" ref="U751">TRANSPOSE(_xlfn.UNIQUE(_xlfn._xlws.FILTER(cvm[CPU(核)],(cvm[地域]=S751)*(cvm[机型]=T751))))</f>
        <v>#VALUE!</v>
      </c>
      <c r="AZ751" t="str">
        <v>弗吉尼亚</v>
      </c>
      <c r="BA751" t="str">
        <v>计算网络增强型 CN3</v>
      </c>
      <c r="BB751">
        <v>8</v>
      </c>
      <c r="BC751" cm="1">
        <f t="array" ref="BC751:BD751">TRANSPOSE(_xlfn._xlws.FILTER(cvm[内存(G)],(cvm[地域]=AZ751)*(cvm[机型]=BA751)*(cvm[CPU(核)]=BB751)))</f>
        <v>16</v>
      </c>
      <c r="BD751">
        <v>32</v>
      </c>
    </row>
    <row r="752" spans="1:56">
      <c r="A752" t="s">
        <v>73</v>
      </c>
      <c r="B752" t="s">
        <v>1797</v>
      </c>
      <c r="C752">
        <v>96</v>
      </c>
      <c r="D752">
        <v>384</v>
      </c>
      <c r="E752" t="s">
        <v>1764</v>
      </c>
      <c r="F752">
        <v>12884</v>
      </c>
      <c r="G752">
        <v>1</v>
      </c>
      <c r="H752" t="s">
        <v>2155</v>
      </c>
      <c r="N752" t="s">
        <v>1646</v>
      </c>
      <c r="O752" t="s">
        <v>1797</v>
      </c>
      <c r="P752">
        <v>96</v>
      </c>
      <c r="Q752" t="str">
        <f t="shared" si="17"/>
        <v>cvm!$BC$764#</v>
      </c>
      <c r="U752" t="e" cm="1" vm="1">
        <f t="array" ref="U752">TRANSPOSE(_xlfn.UNIQUE(_xlfn._xlws.FILTER(cvm[CPU(核)],(cvm[地域]=S752)*(cvm[机型]=T752))))</f>
        <v>#VALUE!</v>
      </c>
      <c r="AZ752" t="str">
        <v>弗吉尼亚</v>
      </c>
      <c r="BA752" t="str">
        <v>计算网络增强型 CN3</v>
      </c>
      <c r="BB752">
        <v>16</v>
      </c>
      <c r="BC752" cm="1">
        <f t="array" ref="BC752:BD752">TRANSPOSE(_xlfn._xlws.FILTER(cvm[内存(G)],(cvm[地域]=AZ752)*(cvm[机型]=BA752)*(cvm[CPU(核)]=BB752)))</f>
        <v>32</v>
      </c>
      <c r="BD752">
        <v>64</v>
      </c>
    </row>
    <row r="753" spans="1:56">
      <c r="A753" t="s">
        <v>73</v>
      </c>
      <c r="B753" t="s">
        <v>1992</v>
      </c>
      <c r="C753">
        <v>96</v>
      </c>
      <c r="D753">
        <v>384</v>
      </c>
      <c r="E753" t="s">
        <v>1764</v>
      </c>
      <c r="F753">
        <v>25248</v>
      </c>
      <c r="G753">
        <v>1</v>
      </c>
      <c r="H753" t="s">
        <v>2156</v>
      </c>
      <c r="N753" t="s">
        <v>1652</v>
      </c>
      <c r="O753" t="s">
        <v>1797</v>
      </c>
      <c r="P753">
        <v>96</v>
      </c>
      <c r="Q753" t="str">
        <f t="shared" si="17"/>
        <v>cvm!$BC$765#</v>
      </c>
      <c r="U753" t="e" cm="1" vm="1">
        <f t="array" ref="U753">TRANSPOSE(_xlfn.UNIQUE(_xlfn._xlws.FILTER(cvm[CPU(核)],(cvm[地域]=S753)*(cvm[机型]=T753))))</f>
        <v>#VALUE!</v>
      </c>
      <c r="AZ753" t="str">
        <v>弗吉尼亚</v>
      </c>
      <c r="BA753" t="str">
        <v>计算网络增强型 CN3</v>
      </c>
      <c r="BB753">
        <v>32</v>
      </c>
      <c r="BC753" cm="1">
        <f t="array" ref="BC753:BD753">TRANSPOSE(_xlfn._xlws.FILTER(cvm[内存(G)],(cvm[地域]=AZ753)*(cvm[机型]=BA753)*(cvm[CPU(核)]=BB753)))</f>
        <v>64</v>
      </c>
      <c r="BD753">
        <v>128</v>
      </c>
    </row>
    <row r="754" spans="1:56">
      <c r="A754" t="s">
        <v>1638</v>
      </c>
      <c r="B754" t="s">
        <v>1670</v>
      </c>
      <c r="C754">
        <v>1</v>
      </c>
      <c r="D754">
        <v>1</v>
      </c>
      <c r="E754" t="s">
        <v>1617</v>
      </c>
      <c r="F754">
        <v>18</v>
      </c>
      <c r="G754">
        <v>1</v>
      </c>
      <c r="H754" t="s">
        <v>1671</v>
      </c>
      <c r="N754" t="s">
        <v>1657</v>
      </c>
      <c r="O754" t="s">
        <v>1797</v>
      </c>
      <c r="P754">
        <v>96</v>
      </c>
      <c r="Q754" t="str">
        <f t="shared" si="17"/>
        <v>cvm!$BC$766#</v>
      </c>
      <c r="U754" t="e" cm="1" vm="1">
        <f t="array" ref="U754">TRANSPOSE(_xlfn.UNIQUE(_xlfn._xlws.FILTER(cvm[CPU(核)],(cvm[地域]=S754)*(cvm[机型]=T754))))</f>
        <v>#VALUE!</v>
      </c>
      <c r="AZ754" t="str">
        <v>弗吉尼亚</v>
      </c>
      <c r="BA754" t="str">
        <v>计算网络增强型 CN3</v>
      </c>
      <c r="BB754">
        <v>48</v>
      </c>
      <c r="BC754" cm="1">
        <f t="array" ref="BC754">TRANSPOSE(_xlfn._xlws.FILTER(cvm[内存(G)],(cvm[地域]=AZ754)*(cvm[机型]=BA754)*(cvm[CPU(核)]=BB754)))</f>
        <v>160</v>
      </c>
    </row>
    <row r="755" spans="1:56">
      <c r="A755" t="s">
        <v>1638</v>
      </c>
      <c r="B755" t="s">
        <v>1670</v>
      </c>
      <c r="C755">
        <v>1</v>
      </c>
      <c r="D755">
        <v>2</v>
      </c>
      <c r="E755" t="s">
        <v>1620</v>
      </c>
      <c r="F755">
        <v>28</v>
      </c>
      <c r="G755">
        <v>1</v>
      </c>
      <c r="H755" t="s">
        <v>1673</v>
      </c>
      <c r="N755" t="s">
        <v>1666</v>
      </c>
      <c r="O755" t="s">
        <v>1797</v>
      </c>
      <c r="P755">
        <v>96</v>
      </c>
      <c r="Q755" t="str">
        <f t="shared" si="17"/>
        <v>cvm!$BC$767#</v>
      </c>
      <c r="U755" t="e" cm="1" vm="1">
        <f t="array" ref="U755">TRANSPOSE(_xlfn.UNIQUE(_xlfn._xlws.FILTER(cvm[CPU(核)],(cvm[地域]=S755)*(cvm[机型]=T755))))</f>
        <v>#VALUE!</v>
      </c>
      <c r="AZ755" t="str">
        <v>法兰克福</v>
      </c>
      <c r="BA755" t="str">
        <v>计算网络增强型 CN3</v>
      </c>
      <c r="BB755">
        <v>4</v>
      </c>
      <c r="BC755" cm="1">
        <f t="array" ref="BC755:BD755">TRANSPOSE(_xlfn._xlws.FILTER(cvm[内存(G)],(cvm[地域]=AZ755)*(cvm[机型]=BA755)*(cvm[CPU(核)]=BB755)))</f>
        <v>8</v>
      </c>
      <c r="BD755">
        <v>16</v>
      </c>
    </row>
    <row r="756" spans="1:56">
      <c r="A756" t="s">
        <v>1638</v>
      </c>
      <c r="B756" t="s">
        <v>1670</v>
      </c>
      <c r="C756">
        <v>1</v>
      </c>
      <c r="D756">
        <v>4</v>
      </c>
      <c r="E756" t="s">
        <v>1622</v>
      </c>
      <c r="F756">
        <v>86.4</v>
      </c>
      <c r="G756">
        <v>1</v>
      </c>
      <c r="H756" t="s">
        <v>1675</v>
      </c>
      <c r="N756" t="s">
        <v>1672</v>
      </c>
      <c r="O756" t="s">
        <v>1797</v>
      </c>
      <c r="P756">
        <v>96</v>
      </c>
      <c r="Q756" t="str">
        <f t="shared" si="17"/>
        <v>cvm!$BC$768#</v>
      </c>
      <c r="U756" t="e" cm="1" vm="1">
        <f t="array" ref="U756">TRANSPOSE(_xlfn.UNIQUE(_xlfn._xlws.FILTER(cvm[CPU(核)],(cvm[地域]=S756)*(cvm[机型]=T756))))</f>
        <v>#VALUE!</v>
      </c>
      <c r="AZ756" t="str">
        <v>法兰克福</v>
      </c>
      <c r="BA756" t="str">
        <v>计算网络增强型 CN3</v>
      </c>
      <c r="BB756">
        <v>8</v>
      </c>
      <c r="BC756" cm="1">
        <f t="array" ref="BC756:BD756">TRANSPOSE(_xlfn._xlws.FILTER(cvm[内存(G)],(cvm[地域]=AZ756)*(cvm[机型]=BA756)*(cvm[CPU(核)]=BB756)))</f>
        <v>16</v>
      </c>
      <c r="BD756">
        <v>32</v>
      </c>
    </row>
    <row r="757" spans="1:56">
      <c r="A757" t="s">
        <v>1638</v>
      </c>
      <c r="B757" t="s">
        <v>1670</v>
      </c>
      <c r="C757">
        <v>2</v>
      </c>
      <c r="D757">
        <v>4</v>
      </c>
      <c r="E757" t="s">
        <v>1624</v>
      </c>
      <c r="F757">
        <v>122</v>
      </c>
      <c r="G757">
        <v>1</v>
      </c>
      <c r="H757" t="s">
        <v>1677</v>
      </c>
      <c r="N757" t="s">
        <v>1674</v>
      </c>
      <c r="O757" t="s">
        <v>1797</v>
      </c>
      <c r="P757">
        <v>96</v>
      </c>
      <c r="Q757" t="str">
        <f t="shared" si="17"/>
        <v>cvm!$BC$769#</v>
      </c>
      <c r="U757" t="e" cm="1" vm="1">
        <f t="array" ref="U757">TRANSPOSE(_xlfn.UNIQUE(_xlfn._xlws.FILTER(cvm[CPU(核)],(cvm[地域]=S757)*(cvm[机型]=T757))))</f>
        <v>#VALUE!</v>
      </c>
      <c r="AZ757" t="str">
        <v>法兰克福</v>
      </c>
      <c r="BA757" t="str">
        <v>计算网络增强型 CN3</v>
      </c>
      <c r="BB757">
        <v>16</v>
      </c>
      <c r="BC757" cm="1">
        <f t="array" ref="BC757:BD757">TRANSPOSE(_xlfn._xlws.FILTER(cvm[内存(G)],(cvm[地域]=AZ757)*(cvm[机型]=BA757)*(cvm[CPU(核)]=BB757)))</f>
        <v>32</v>
      </c>
      <c r="BD757">
        <v>64</v>
      </c>
    </row>
    <row r="758" spans="1:56">
      <c r="A758" t="s">
        <v>1638</v>
      </c>
      <c r="B758" t="s">
        <v>1670</v>
      </c>
      <c r="C758">
        <v>2</v>
      </c>
      <c r="D758">
        <v>8</v>
      </c>
      <c r="E758" t="s">
        <v>1627</v>
      </c>
      <c r="F758">
        <v>172.8</v>
      </c>
      <c r="G758">
        <v>1</v>
      </c>
      <c r="H758" t="s">
        <v>1679</v>
      </c>
      <c r="N758" t="s">
        <v>1678</v>
      </c>
      <c r="O758" t="s">
        <v>1797</v>
      </c>
      <c r="P758">
        <v>96</v>
      </c>
      <c r="Q758" t="str">
        <f t="shared" si="17"/>
        <v>cvm!$BC$770#</v>
      </c>
      <c r="U758" t="e" cm="1" vm="1">
        <f t="array" ref="U758">TRANSPOSE(_xlfn.UNIQUE(_xlfn._xlws.FILTER(cvm[CPU(核)],(cvm[地域]=S758)*(cvm[机型]=T758))))</f>
        <v>#VALUE!</v>
      </c>
      <c r="AZ758" t="str">
        <v>法兰克福</v>
      </c>
      <c r="BA758" t="str">
        <v>计算网络增强型 CN3</v>
      </c>
      <c r="BB758">
        <v>32</v>
      </c>
      <c r="BC758" cm="1">
        <f t="array" ref="BC758:BD758">TRANSPOSE(_xlfn._xlws.FILTER(cvm[内存(G)],(cvm[地域]=AZ758)*(cvm[机型]=BA758)*(cvm[CPU(核)]=BB758)))</f>
        <v>64</v>
      </c>
      <c r="BD758">
        <v>128</v>
      </c>
    </row>
    <row r="759" spans="1:56">
      <c r="A759" t="s">
        <v>1638</v>
      </c>
      <c r="B759" t="s">
        <v>1670</v>
      </c>
      <c r="C759">
        <v>4</v>
      </c>
      <c r="D759">
        <v>8</v>
      </c>
      <c r="E759" t="s">
        <v>1629</v>
      </c>
      <c r="F759">
        <v>230.4</v>
      </c>
      <c r="G759">
        <v>1</v>
      </c>
      <c r="H759" t="s">
        <v>1681</v>
      </c>
      <c r="N759" t="s">
        <v>1600</v>
      </c>
      <c r="O759" t="s">
        <v>1813</v>
      </c>
      <c r="P759">
        <v>16</v>
      </c>
      <c r="Q759" t="str">
        <f t="shared" si="17"/>
        <v>cvm!$BC$771#</v>
      </c>
      <c r="U759" t="e" cm="1" vm="1">
        <f t="array" ref="U759">TRANSPOSE(_xlfn.UNIQUE(_xlfn._xlws.FILTER(cvm[CPU(核)],(cvm[地域]=S759)*(cvm[机型]=T759))))</f>
        <v>#VALUE!</v>
      </c>
      <c r="AZ759" t="str">
        <v>广州</v>
      </c>
      <c r="BA759" t="str">
        <v>高IO型 黑石物理服务器BMI5</v>
      </c>
      <c r="BB759">
        <v>96</v>
      </c>
      <c r="BC759" cm="1">
        <f t="array" ref="BC759">TRANSPOSE(_xlfn._xlws.FILTER(cvm[内存(G)],(cvm[地域]=AZ759)*(cvm[机型]=BA759)*(cvm[CPU(核)]=BB759)))</f>
        <v>384</v>
      </c>
    </row>
    <row r="760" spans="1:56">
      <c r="A760" t="s">
        <v>1638</v>
      </c>
      <c r="B760" t="s">
        <v>1670</v>
      </c>
      <c r="C760">
        <v>4</v>
      </c>
      <c r="D760">
        <v>16</v>
      </c>
      <c r="E760" t="s">
        <v>1631</v>
      </c>
      <c r="F760">
        <v>345.6</v>
      </c>
      <c r="G760">
        <v>1</v>
      </c>
      <c r="H760" t="s">
        <v>1682</v>
      </c>
      <c r="N760" t="s">
        <v>1600</v>
      </c>
      <c r="O760" t="s">
        <v>1813</v>
      </c>
      <c r="P760">
        <v>32</v>
      </c>
      <c r="Q760" t="str">
        <f t="shared" si="17"/>
        <v>cvm!$BC$772#</v>
      </c>
      <c r="U760" t="e" cm="1" vm="1">
        <f t="array" ref="U760">TRANSPOSE(_xlfn.UNIQUE(_xlfn._xlws.FILTER(cvm[CPU(核)],(cvm[地域]=S760)*(cvm[机型]=T760))))</f>
        <v>#VALUE!</v>
      </c>
      <c r="AZ760" t="str">
        <v>上海</v>
      </c>
      <c r="BA760" t="str">
        <v>高IO型 黑石物理服务器BMI5</v>
      </c>
      <c r="BB760">
        <v>96</v>
      </c>
      <c r="BC760" cm="1">
        <f t="array" ref="BC760">TRANSPOSE(_xlfn._xlws.FILTER(cvm[内存(G)],(cvm[地域]=AZ760)*(cvm[机型]=BA760)*(cvm[CPU(核)]=BB760)))</f>
        <v>384</v>
      </c>
    </row>
    <row r="761" spans="1:56">
      <c r="A761" t="s">
        <v>1638</v>
      </c>
      <c r="B761" t="s">
        <v>1670</v>
      </c>
      <c r="C761">
        <v>8</v>
      </c>
      <c r="D761">
        <v>16</v>
      </c>
      <c r="E761" t="s">
        <v>1634</v>
      </c>
      <c r="F761">
        <v>460.8</v>
      </c>
      <c r="G761">
        <v>1</v>
      </c>
      <c r="H761" t="s">
        <v>1683</v>
      </c>
      <c r="N761" t="s">
        <v>1600</v>
      </c>
      <c r="O761" t="s">
        <v>1813</v>
      </c>
      <c r="P761">
        <v>64</v>
      </c>
      <c r="Q761" t="str">
        <f t="shared" si="17"/>
        <v>cvm!$BC$773#</v>
      </c>
      <c r="U761" t="e" cm="1" vm="1">
        <f t="array" ref="U761">TRANSPOSE(_xlfn.UNIQUE(_xlfn._xlws.FILTER(cvm[CPU(核)],(cvm[地域]=S761)*(cvm[机型]=T761))))</f>
        <v>#VALUE!</v>
      </c>
      <c r="AZ761" t="str">
        <v>南京</v>
      </c>
      <c r="BA761" t="str">
        <v>高IO型 黑石物理服务器BMI5</v>
      </c>
      <c r="BB761">
        <v>96</v>
      </c>
      <c r="BC761" cm="1">
        <f t="array" ref="BC761">TRANSPOSE(_xlfn._xlws.FILTER(cvm[内存(G)],(cvm[地域]=AZ761)*(cvm[机型]=BA761)*(cvm[CPU(核)]=BB761)))</f>
        <v>384</v>
      </c>
    </row>
    <row r="762" spans="1:56">
      <c r="A762" t="s">
        <v>1638</v>
      </c>
      <c r="B762" t="s">
        <v>1670</v>
      </c>
      <c r="C762">
        <v>8</v>
      </c>
      <c r="D762">
        <v>32</v>
      </c>
      <c r="E762" t="s">
        <v>1636</v>
      </c>
      <c r="F762">
        <v>691.2</v>
      </c>
      <c r="G762">
        <v>1</v>
      </c>
      <c r="H762" t="s">
        <v>1684</v>
      </c>
      <c r="N762" t="s">
        <v>1600</v>
      </c>
      <c r="O762" t="s">
        <v>1813</v>
      </c>
      <c r="P762">
        <v>84</v>
      </c>
      <c r="Q762" t="str">
        <f t="shared" si="17"/>
        <v>cvm!$BC$774#</v>
      </c>
      <c r="U762" t="e" cm="1" vm="1">
        <f t="array" ref="U762">TRANSPOSE(_xlfn.UNIQUE(_xlfn._xlws.FILTER(cvm[CPU(核)],(cvm[地域]=S762)*(cvm[机型]=T762))))</f>
        <v>#VALUE!</v>
      </c>
      <c r="AZ762" t="str">
        <v>北京</v>
      </c>
      <c r="BA762" t="str">
        <v>高IO型 黑石物理服务器BMI5</v>
      </c>
      <c r="BB762">
        <v>96</v>
      </c>
      <c r="BC762" cm="1">
        <f t="array" ref="BC762">TRANSPOSE(_xlfn._xlws.FILTER(cvm[内存(G)],(cvm[地域]=AZ762)*(cvm[机型]=BA762)*(cvm[CPU(核)]=BB762)))</f>
        <v>384</v>
      </c>
    </row>
    <row r="763" spans="1:56">
      <c r="A763" t="s">
        <v>1638</v>
      </c>
      <c r="B763" t="s">
        <v>1670</v>
      </c>
      <c r="C763">
        <v>16</v>
      </c>
      <c r="D763">
        <v>32</v>
      </c>
      <c r="E763" t="s">
        <v>1639</v>
      </c>
      <c r="F763">
        <v>921.6</v>
      </c>
      <c r="G763">
        <v>1</v>
      </c>
      <c r="H763" t="s">
        <v>1686</v>
      </c>
      <c r="N763" t="s">
        <v>73</v>
      </c>
      <c r="O763" t="s">
        <v>1813</v>
      </c>
      <c r="P763">
        <v>16</v>
      </c>
      <c r="Q763" t="str">
        <f t="shared" si="17"/>
        <v>cvm!$BC$775#</v>
      </c>
      <c r="U763" t="e" cm="1" vm="1">
        <f t="array" ref="U763">TRANSPOSE(_xlfn.UNIQUE(_xlfn._xlws.FILTER(cvm[CPU(核)],(cvm[地域]=S763)*(cvm[机型]=T763))))</f>
        <v>#VALUE!</v>
      </c>
      <c r="AZ763" t="str">
        <v>重庆</v>
      </c>
      <c r="BA763" t="str">
        <v>高IO型 黑石物理服务器BMI5</v>
      </c>
      <c r="BB763">
        <v>96</v>
      </c>
      <c r="BC763" cm="1">
        <f t="array" ref="BC763">TRANSPOSE(_xlfn._xlws.FILTER(cvm[内存(G)],(cvm[地域]=AZ763)*(cvm[机型]=BA763)*(cvm[CPU(核)]=BB763)))</f>
        <v>384</v>
      </c>
    </row>
    <row r="764" spans="1:56">
      <c r="A764" t="s">
        <v>1638</v>
      </c>
      <c r="B764" t="s">
        <v>1670</v>
      </c>
      <c r="C764">
        <v>16</v>
      </c>
      <c r="D764">
        <v>64</v>
      </c>
      <c r="E764" t="s">
        <v>1641</v>
      </c>
      <c r="F764">
        <v>1382.4</v>
      </c>
      <c r="G764">
        <v>1</v>
      </c>
      <c r="H764" t="s">
        <v>1687</v>
      </c>
      <c r="N764" t="s">
        <v>73</v>
      </c>
      <c r="O764" t="s">
        <v>1813</v>
      </c>
      <c r="P764">
        <v>32</v>
      </c>
      <c r="Q764" t="str">
        <f t="shared" si="17"/>
        <v>cvm!$BC$776#</v>
      </c>
      <c r="U764" t="e" cm="1" vm="1">
        <f t="array" ref="U764">TRANSPOSE(_xlfn.UNIQUE(_xlfn._xlws.FILTER(cvm[CPU(核)],(cvm[地域]=S764)*(cvm[机型]=T764))))</f>
        <v>#VALUE!</v>
      </c>
      <c r="AZ764" t="str">
        <v>中国香港</v>
      </c>
      <c r="BA764" t="str">
        <v>高IO型 黑石物理服务器BMI5</v>
      </c>
      <c r="BB764">
        <v>96</v>
      </c>
      <c r="BC764" cm="1">
        <f t="array" ref="BC764">TRANSPOSE(_xlfn._xlws.FILTER(cvm[内存(G)],(cvm[地域]=AZ764)*(cvm[机型]=BA764)*(cvm[CPU(核)]=BB764)))</f>
        <v>384</v>
      </c>
    </row>
    <row r="765" spans="1:56">
      <c r="A765" t="s">
        <v>1638</v>
      </c>
      <c r="B765" t="s">
        <v>1670</v>
      </c>
      <c r="C765">
        <v>32</v>
      </c>
      <c r="D765">
        <v>64</v>
      </c>
      <c r="E765" t="s">
        <v>1644</v>
      </c>
      <c r="F765">
        <v>1843.2</v>
      </c>
      <c r="G765">
        <v>1</v>
      </c>
      <c r="H765" t="s">
        <v>1689</v>
      </c>
      <c r="N765" t="s">
        <v>73</v>
      </c>
      <c r="O765" t="s">
        <v>1813</v>
      </c>
      <c r="P765">
        <v>64</v>
      </c>
      <c r="Q765" t="str">
        <f t="shared" si="17"/>
        <v>cvm!$BC$777#</v>
      </c>
      <c r="U765" t="e" cm="1" vm="1">
        <f t="array" ref="U765">TRANSPOSE(_xlfn.UNIQUE(_xlfn._xlws.FILTER(cvm[CPU(核)],(cvm[地域]=S765)*(cvm[机型]=T765))))</f>
        <v>#VALUE!</v>
      </c>
      <c r="AZ765" t="str">
        <v>新加坡</v>
      </c>
      <c r="BA765" t="str">
        <v>高IO型 黑石物理服务器BMI5</v>
      </c>
      <c r="BB765">
        <v>96</v>
      </c>
      <c r="BC765" cm="1">
        <f t="array" ref="BC765">TRANSPOSE(_xlfn._xlws.FILTER(cvm[内存(G)],(cvm[地域]=AZ765)*(cvm[机型]=BA765)*(cvm[CPU(核)]=BB765)))</f>
        <v>384</v>
      </c>
    </row>
    <row r="766" spans="1:56">
      <c r="A766" t="s">
        <v>1638</v>
      </c>
      <c r="B766" t="s">
        <v>1670</v>
      </c>
      <c r="C766">
        <v>48</v>
      </c>
      <c r="D766">
        <v>96</v>
      </c>
      <c r="E766" t="s">
        <v>1655</v>
      </c>
      <c r="F766">
        <v>2764.8</v>
      </c>
      <c r="G766">
        <v>1</v>
      </c>
      <c r="H766" t="s">
        <v>1691</v>
      </c>
      <c r="N766" t="s">
        <v>73</v>
      </c>
      <c r="O766" t="s">
        <v>1813</v>
      </c>
      <c r="P766">
        <v>84</v>
      </c>
      <c r="Q766" t="str">
        <f t="shared" si="17"/>
        <v>cvm!$BC$778#</v>
      </c>
      <c r="U766" t="e" cm="1" vm="1">
        <f t="array" ref="U766">TRANSPOSE(_xlfn.UNIQUE(_xlfn._xlws.FILTER(cvm[CPU(核)],(cvm[地域]=S766)*(cvm[机型]=T766))))</f>
        <v>#VALUE!</v>
      </c>
      <c r="AZ766" t="str">
        <v>曼谷</v>
      </c>
      <c r="BA766" t="str">
        <v>高IO型 黑石物理服务器BMI5</v>
      </c>
      <c r="BB766">
        <v>96</v>
      </c>
      <c r="BC766" cm="1">
        <f t="array" ref="BC766">TRANSPOSE(_xlfn._xlws.FILTER(cvm[内存(G)],(cvm[地域]=AZ766)*(cvm[机型]=BA766)*(cvm[CPU(核)]=BB766)))</f>
        <v>384</v>
      </c>
    </row>
    <row r="767" spans="1:56">
      <c r="A767" t="s">
        <v>1638</v>
      </c>
      <c r="B767" t="s">
        <v>1670</v>
      </c>
      <c r="C767">
        <v>64</v>
      </c>
      <c r="D767">
        <v>128</v>
      </c>
      <c r="E767" t="s">
        <v>1692</v>
      </c>
      <c r="F767">
        <v>3686.4</v>
      </c>
      <c r="G767">
        <v>1</v>
      </c>
      <c r="H767" t="s">
        <v>1693</v>
      </c>
      <c r="N767" t="s">
        <v>1638</v>
      </c>
      <c r="O767" t="s">
        <v>1813</v>
      </c>
      <c r="P767">
        <v>16</v>
      </c>
      <c r="Q767" t="str">
        <f t="shared" si="17"/>
        <v>cvm!$BC$779#</v>
      </c>
      <c r="U767" t="e" cm="1" vm="1">
        <f t="array" ref="U767">TRANSPOSE(_xlfn.UNIQUE(_xlfn._xlws.FILTER(cvm[CPU(核)],(cvm[地域]=S767)*(cvm[机型]=T767))))</f>
        <v>#VALUE!</v>
      </c>
      <c r="AZ767" t="str">
        <v>首尔</v>
      </c>
      <c r="BA767" t="str">
        <v>高IO型 黑石物理服务器BMI5</v>
      </c>
      <c r="BB767">
        <v>96</v>
      </c>
      <c r="BC767" cm="1">
        <f t="array" ref="BC767">TRANSPOSE(_xlfn._xlws.FILTER(cvm[内存(G)],(cvm[地域]=AZ767)*(cvm[机型]=BA767)*(cvm[CPU(核)]=BB767)))</f>
        <v>384</v>
      </c>
    </row>
    <row r="768" spans="1:56">
      <c r="A768" t="s">
        <v>1638</v>
      </c>
      <c r="B768" t="s">
        <v>1670</v>
      </c>
      <c r="C768">
        <v>64</v>
      </c>
      <c r="D768">
        <v>256</v>
      </c>
      <c r="E768" t="s">
        <v>1664</v>
      </c>
      <c r="F768">
        <v>5529.6</v>
      </c>
      <c r="G768">
        <v>1</v>
      </c>
      <c r="H768" t="s">
        <v>1694</v>
      </c>
      <c r="N768" t="s">
        <v>1638</v>
      </c>
      <c r="O768" t="s">
        <v>1813</v>
      </c>
      <c r="P768">
        <v>32</v>
      </c>
      <c r="Q768" t="str">
        <f t="shared" si="17"/>
        <v>cvm!$BC$780#</v>
      </c>
      <c r="U768" t="e" cm="1" vm="1">
        <f t="array" ref="U768">TRANSPOSE(_xlfn.UNIQUE(_xlfn._xlws.FILTER(cvm[CPU(核)],(cvm[地域]=S768)*(cvm[机型]=T768))))</f>
        <v>#VALUE!</v>
      </c>
      <c r="AZ768" t="str">
        <v>硅谷</v>
      </c>
      <c r="BA768" t="str">
        <v>高IO型 黑石物理服务器BMI5</v>
      </c>
      <c r="BB768">
        <v>96</v>
      </c>
      <c r="BC768" cm="1">
        <f t="array" ref="BC768">TRANSPOSE(_xlfn._xlws.FILTER(cvm[内存(G)],(cvm[地域]=AZ768)*(cvm[机型]=BA768)*(cvm[CPU(核)]=BB768)))</f>
        <v>384</v>
      </c>
    </row>
    <row r="769" spans="1:55">
      <c r="A769" t="s">
        <v>1638</v>
      </c>
      <c r="B769" t="s">
        <v>1670</v>
      </c>
      <c r="C769">
        <v>80</v>
      </c>
      <c r="D769">
        <v>160</v>
      </c>
      <c r="E769" t="s">
        <v>1695</v>
      </c>
      <c r="F769">
        <v>4608</v>
      </c>
      <c r="G769">
        <v>1</v>
      </c>
      <c r="H769" t="s">
        <v>1696</v>
      </c>
      <c r="N769" t="s">
        <v>1638</v>
      </c>
      <c r="O769" t="s">
        <v>1813</v>
      </c>
      <c r="P769">
        <v>64</v>
      </c>
      <c r="Q769" t="str">
        <f t="shared" si="17"/>
        <v>cvm!$BC$781#</v>
      </c>
      <c r="U769" t="e" cm="1" vm="1">
        <f t="array" ref="U769">TRANSPOSE(_xlfn.UNIQUE(_xlfn._xlws.FILTER(cvm[CPU(核)],(cvm[地域]=S769)*(cvm[机型]=T769))))</f>
        <v>#VALUE!</v>
      </c>
      <c r="AZ769" t="str">
        <v>弗吉尼亚</v>
      </c>
      <c r="BA769" t="str">
        <v>高IO型 黑石物理服务器BMI5</v>
      </c>
      <c r="BB769">
        <v>96</v>
      </c>
      <c r="BC769" cm="1">
        <f t="array" ref="BC769">TRANSPOSE(_xlfn._xlws.FILTER(cvm[内存(G)],(cvm[地域]=AZ769)*(cvm[机型]=BA769)*(cvm[CPU(核)]=BB769)))</f>
        <v>384</v>
      </c>
    </row>
    <row r="770" spans="1:55">
      <c r="A770" t="s">
        <v>1638</v>
      </c>
      <c r="B770" t="s">
        <v>1670</v>
      </c>
      <c r="C770">
        <v>90</v>
      </c>
      <c r="D770">
        <v>224</v>
      </c>
      <c r="E770" t="s">
        <v>1698</v>
      </c>
      <c r="F770">
        <v>5817.6</v>
      </c>
      <c r="G770">
        <v>1</v>
      </c>
      <c r="H770" t="s">
        <v>1699</v>
      </c>
      <c r="N770" t="s">
        <v>1638</v>
      </c>
      <c r="O770" t="s">
        <v>1813</v>
      </c>
      <c r="P770">
        <v>84</v>
      </c>
      <c r="Q770" t="str">
        <f t="shared" si="17"/>
        <v>cvm!$BC$782#</v>
      </c>
      <c r="U770" t="e" cm="1" vm="1">
        <f t="array" ref="U770">TRANSPOSE(_xlfn.UNIQUE(_xlfn._xlws.FILTER(cvm[CPU(核)],(cvm[地域]=S770)*(cvm[机型]=T770))))</f>
        <v>#VALUE!</v>
      </c>
      <c r="AZ770" t="str">
        <v>莫斯科</v>
      </c>
      <c r="BA770" t="str">
        <v>高IO型 黑石物理服务器BMI5</v>
      </c>
      <c r="BB770">
        <v>96</v>
      </c>
      <c r="BC770" cm="1">
        <f t="array" ref="BC770">TRANSPOSE(_xlfn._xlws.FILTER(cvm[内存(G)],(cvm[地域]=AZ770)*(cvm[机型]=BA770)*(cvm[CPU(核)]=BB770)))</f>
        <v>384</v>
      </c>
    </row>
    <row r="771" spans="1:55">
      <c r="A771" t="s">
        <v>1638</v>
      </c>
      <c r="B771" t="s">
        <v>1670</v>
      </c>
      <c r="C771">
        <v>128</v>
      </c>
      <c r="D771">
        <v>256</v>
      </c>
      <c r="E771" t="s">
        <v>1700</v>
      </c>
      <c r="F771">
        <v>7372.8</v>
      </c>
      <c r="G771">
        <v>1</v>
      </c>
      <c r="H771" t="s">
        <v>1701</v>
      </c>
      <c r="N771" t="s">
        <v>1603</v>
      </c>
      <c r="O771" t="s">
        <v>1813</v>
      </c>
      <c r="P771">
        <v>16</v>
      </c>
      <c r="Q771" t="str">
        <f t="shared" si="17"/>
        <v>cvm!$BC$783#</v>
      </c>
      <c r="U771" t="e" cm="1" vm="1">
        <f t="array" ref="U771">TRANSPOSE(_xlfn.UNIQUE(_xlfn._xlws.FILTER(cvm[CPU(核)],(cvm[地域]=S771)*(cvm[机型]=T771))))</f>
        <v>#VALUE!</v>
      </c>
      <c r="AZ771" t="str">
        <v>广州</v>
      </c>
      <c r="BA771" t="str">
        <v>高IO型 IT5</v>
      </c>
      <c r="BB771">
        <v>16</v>
      </c>
      <c r="BC771" cm="1">
        <f t="array" ref="BC771">TRANSPOSE(_xlfn._xlws.FILTER(cvm[内存(G)],(cvm[地域]=AZ771)*(cvm[机型]=BA771)*(cvm[CPU(核)]=BB771)))</f>
        <v>64</v>
      </c>
    </row>
    <row r="772" spans="1:55">
      <c r="A772" t="s">
        <v>1638</v>
      </c>
      <c r="B772" t="s">
        <v>1670</v>
      </c>
      <c r="C772">
        <v>160</v>
      </c>
      <c r="D772">
        <v>320</v>
      </c>
      <c r="E772" t="s">
        <v>1703</v>
      </c>
      <c r="F772">
        <v>9216</v>
      </c>
      <c r="G772">
        <v>1</v>
      </c>
      <c r="H772" t="s">
        <v>1704</v>
      </c>
      <c r="N772" t="s">
        <v>1603</v>
      </c>
      <c r="O772" t="s">
        <v>1813</v>
      </c>
      <c r="P772">
        <v>32</v>
      </c>
      <c r="Q772" t="str">
        <f t="shared" si="17"/>
        <v>cvm!$BC$784#</v>
      </c>
      <c r="U772" t="e" cm="1" vm="1">
        <f t="array" ref="U772">TRANSPOSE(_xlfn.UNIQUE(_xlfn._xlws.FILTER(cvm[CPU(核)],(cvm[地域]=S772)*(cvm[机型]=T772))))</f>
        <v>#VALUE!</v>
      </c>
      <c r="AZ772" t="str">
        <v>广州</v>
      </c>
      <c r="BA772" t="str">
        <v>高IO型 IT5</v>
      </c>
      <c r="BB772">
        <v>32</v>
      </c>
      <c r="BC772" cm="1">
        <f t="array" ref="BC772">TRANSPOSE(_xlfn._xlws.FILTER(cvm[内存(G)],(cvm[地域]=AZ772)*(cvm[机型]=BA772)*(cvm[CPU(核)]=BB772)))</f>
        <v>128</v>
      </c>
    </row>
    <row r="773" spans="1:55">
      <c r="A773" t="s">
        <v>1638</v>
      </c>
      <c r="B773" t="s">
        <v>1670</v>
      </c>
      <c r="C773">
        <v>180</v>
      </c>
      <c r="D773">
        <v>464</v>
      </c>
      <c r="E773" t="s">
        <v>1705</v>
      </c>
      <c r="F773">
        <v>11865.6</v>
      </c>
      <c r="G773">
        <v>1</v>
      </c>
      <c r="H773" t="s">
        <v>1706</v>
      </c>
      <c r="N773" t="s">
        <v>1603</v>
      </c>
      <c r="O773" t="s">
        <v>1813</v>
      </c>
      <c r="P773">
        <v>64</v>
      </c>
      <c r="Q773" t="str">
        <f t="shared" si="17"/>
        <v>cvm!$BC$785#</v>
      </c>
      <c r="U773" t="e" cm="1" vm="1">
        <f t="array" ref="U773">TRANSPOSE(_xlfn.UNIQUE(_xlfn._xlws.FILTER(cvm[CPU(核)],(cvm[地域]=S773)*(cvm[机型]=T773))))</f>
        <v>#VALUE!</v>
      </c>
      <c r="AZ773" t="str">
        <v>广州</v>
      </c>
      <c r="BA773" t="str">
        <v>高IO型 IT5</v>
      </c>
      <c r="BB773">
        <v>64</v>
      </c>
      <c r="BC773" cm="1">
        <f t="array" ref="BC773">TRANSPOSE(_xlfn._xlws.FILTER(cvm[内存(G)],(cvm[地域]=AZ773)*(cvm[机型]=BA773)*(cvm[CPU(核)]=BB773)))</f>
        <v>256</v>
      </c>
    </row>
    <row r="774" spans="1:55">
      <c r="A774" t="s">
        <v>1638</v>
      </c>
      <c r="B774" t="s">
        <v>1707</v>
      </c>
      <c r="C774">
        <v>1</v>
      </c>
      <c r="D774">
        <v>1</v>
      </c>
      <c r="E774" t="s">
        <v>1617</v>
      </c>
      <c r="F774">
        <v>37.799999999999997</v>
      </c>
      <c r="G774">
        <v>1</v>
      </c>
      <c r="H774" t="s">
        <v>2183</v>
      </c>
      <c r="N774" t="s">
        <v>1643</v>
      </c>
      <c r="O774" t="s">
        <v>1813</v>
      </c>
      <c r="P774">
        <v>16</v>
      </c>
      <c r="Q774" t="str">
        <f t="shared" ref="Q774:Q837" si="18">"cvm!"&amp;ADDRESS(ROW(BC786),COLUMN(BC786))&amp;"#"</f>
        <v>cvm!$BC$786#</v>
      </c>
      <c r="U774" t="e" cm="1" vm="1">
        <f t="array" ref="U774">TRANSPOSE(_xlfn.UNIQUE(_xlfn._xlws.FILTER(cvm[CPU(核)],(cvm[地域]=S774)*(cvm[机型]=T774))))</f>
        <v>#VALUE!</v>
      </c>
      <c r="AZ774" t="str">
        <v>广州</v>
      </c>
      <c r="BA774" t="str">
        <v>高IO型 IT5</v>
      </c>
      <c r="BB774">
        <v>84</v>
      </c>
      <c r="BC774" cm="1">
        <f t="array" ref="BC774">TRANSPOSE(_xlfn._xlws.FILTER(cvm[内存(G)],(cvm[地域]=AZ774)*(cvm[机型]=BA774)*(cvm[CPU(核)]=BB774)))</f>
        <v>320</v>
      </c>
    </row>
    <row r="775" spans="1:55">
      <c r="A775" t="s">
        <v>1638</v>
      </c>
      <c r="B775" t="s">
        <v>1707</v>
      </c>
      <c r="C775">
        <v>1</v>
      </c>
      <c r="D775">
        <v>2</v>
      </c>
      <c r="E775" t="s">
        <v>1620</v>
      </c>
      <c r="F775">
        <v>40.5</v>
      </c>
      <c r="G775">
        <v>1</v>
      </c>
      <c r="H775" t="s">
        <v>1708</v>
      </c>
      <c r="N775" t="s">
        <v>1643</v>
      </c>
      <c r="O775" t="s">
        <v>1813</v>
      </c>
      <c r="P775">
        <v>32</v>
      </c>
      <c r="Q775" t="str">
        <f t="shared" si="18"/>
        <v>cvm!$BC$787#</v>
      </c>
      <c r="U775" t="e" cm="1" vm="1">
        <f t="array" ref="U775">TRANSPOSE(_xlfn.UNIQUE(_xlfn._xlws.FILTER(cvm[CPU(核)],(cvm[地域]=S775)*(cvm[机型]=T775))))</f>
        <v>#VALUE!</v>
      </c>
      <c r="AZ775" t="str">
        <v>上海</v>
      </c>
      <c r="BA775" t="str">
        <v>高IO型 IT5</v>
      </c>
      <c r="BB775">
        <v>16</v>
      </c>
      <c r="BC775" cm="1">
        <f t="array" ref="BC775">TRANSPOSE(_xlfn._xlws.FILTER(cvm[内存(G)],(cvm[地域]=AZ775)*(cvm[机型]=BA775)*(cvm[CPU(核)]=BB775)))</f>
        <v>64</v>
      </c>
    </row>
    <row r="776" spans="1:55">
      <c r="A776" t="s">
        <v>1638</v>
      </c>
      <c r="B776" t="s">
        <v>1707</v>
      </c>
      <c r="C776">
        <v>1</v>
      </c>
      <c r="D776">
        <v>4</v>
      </c>
      <c r="E776" t="s">
        <v>1622</v>
      </c>
      <c r="F776">
        <v>124.2</v>
      </c>
      <c r="G776">
        <v>1</v>
      </c>
      <c r="H776" t="s">
        <v>1709</v>
      </c>
      <c r="N776" t="s">
        <v>1643</v>
      </c>
      <c r="O776" t="s">
        <v>1813</v>
      </c>
      <c r="P776">
        <v>64</v>
      </c>
      <c r="Q776" t="str">
        <f t="shared" si="18"/>
        <v>cvm!$BC$788#</v>
      </c>
      <c r="U776" t="e" cm="1" vm="1">
        <f t="array" ref="U776">TRANSPOSE(_xlfn.UNIQUE(_xlfn._xlws.FILTER(cvm[CPU(核)],(cvm[地域]=S776)*(cvm[机型]=T776))))</f>
        <v>#VALUE!</v>
      </c>
      <c r="AZ776" t="str">
        <v>上海</v>
      </c>
      <c r="BA776" t="str">
        <v>高IO型 IT5</v>
      </c>
      <c r="BB776">
        <v>32</v>
      </c>
      <c r="BC776" cm="1">
        <f t="array" ref="BC776">TRANSPOSE(_xlfn._xlws.FILTER(cvm[内存(G)],(cvm[地域]=AZ776)*(cvm[机型]=BA776)*(cvm[CPU(核)]=BB776)))</f>
        <v>128</v>
      </c>
    </row>
    <row r="777" spans="1:55">
      <c r="A777" t="s">
        <v>1638</v>
      </c>
      <c r="B777" t="s">
        <v>1707</v>
      </c>
      <c r="C777">
        <v>2</v>
      </c>
      <c r="D777">
        <v>4</v>
      </c>
      <c r="E777" t="s">
        <v>1624</v>
      </c>
      <c r="F777">
        <v>153</v>
      </c>
      <c r="G777">
        <v>1</v>
      </c>
      <c r="H777" t="s">
        <v>1710</v>
      </c>
      <c r="N777" t="s">
        <v>1643</v>
      </c>
      <c r="O777" t="s">
        <v>1813</v>
      </c>
      <c r="P777">
        <v>84</v>
      </c>
      <c r="Q777" t="str">
        <f t="shared" si="18"/>
        <v>cvm!$BC$789#</v>
      </c>
      <c r="U777" t="e" cm="1" vm="1">
        <f t="array" ref="U777">TRANSPOSE(_xlfn.UNIQUE(_xlfn._xlws.FILTER(cvm[CPU(核)],(cvm[地域]=S777)*(cvm[机型]=T777))))</f>
        <v>#VALUE!</v>
      </c>
      <c r="AZ777" t="str">
        <v>上海</v>
      </c>
      <c r="BA777" t="str">
        <v>高IO型 IT5</v>
      </c>
      <c r="BB777">
        <v>64</v>
      </c>
      <c r="BC777" cm="1">
        <f t="array" ref="BC777">TRANSPOSE(_xlfn._xlws.FILTER(cvm[内存(G)],(cvm[地域]=AZ777)*(cvm[机型]=BA777)*(cvm[CPU(核)]=BB777)))</f>
        <v>256</v>
      </c>
    </row>
    <row r="778" spans="1:55">
      <c r="A778" t="s">
        <v>1638</v>
      </c>
      <c r="B778" t="s">
        <v>1707</v>
      </c>
      <c r="C778">
        <v>2</v>
      </c>
      <c r="D778">
        <v>8</v>
      </c>
      <c r="E778" t="s">
        <v>1627</v>
      </c>
      <c r="F778">
        <v>248.4</v>
      </c>
      <c r="G778">
        <v>1</v>
      </c>
      <c r="H778" t="s">
        <v>1711</v>
      </c>
      <c r="N778" t="s">
        <v>1688</v>
      </c>
      <c r="O778" t="s">
        <v>1813</v>
      </c>
      <c r="P778">
        <v>16</v>
      </c>
      <c r="Q778" t="str">
        <f t="shared" si="18"/>
        <v>cvm!$BC$790#</v>
      </c>
      <c r="U778" t="e" cm="1" vm="1">
        <f t="array" ref="U778">TRANSPOSE(_xlfn.UNIQUE(_xlfn._xlws.FILTER(cvm[CPU(核)],(cvm[地域]=S778)*(cvm[机型]=T778))))</f>
        <v>#VALUE!</v>
      </c>
      <c r="AZ778" t="str">
        <v>上海</v>
      </c>
      <c r="BA778" t="str">
        <v>高IO型 IT5</v>
      </c>
      <c r="BB778">
        <v>84</v>
      </c>
      <c r="BC778" cm="1">
        <f t="array" ref="BC778">TRANSPOSE(_xlfn._xlws.FILTER(cvm[内存(G)],(cvm[地域]=AZ778)*(cvm[机型]=BA778)*(cvm[CPU(核)]=BB778)))</f>
        <v>320</v>
      </c>
    </row>
    <row r="779" spans="1:55">
      <c r="A779" t="s">
        <v>1638</v>
      </c>
      <c r="B779" t="s">
        <v>1707</v>
      </c>
      <c r="C779">
        <v>4</v>
      </c>
      <c r="D779">
        <v>8</v>
      </c>
      <c r="E779" t="s">
        <v>1629</v>
      </c>
      <c r="F779">
        <v>331.2</v>
      </c>
      <c r="G779">
        <v>1</v>
      </c>
      <c r="H779" t="s">
        <v>1712</v>
      </c>
      <c r="N779" t="s">
        <v>1688</v>
      </c>
      <c r="O779" t="s">
        <v>1813</v>
      </c>
      <c r="P779">
        <v>32</v>
      </c>
      <c r="Q779" t="str">
        <f t="shared" si="18"/>
        <v>cvm!$BC$791#</v>
      </c>
      <c r="U779" t="e" cm="1" vm="1">
        <f t="array" ref="U779">TRANSPOSE(_xlfn.UNIQUE(_xlfn._xlws.FILTER(cvm[CPU(核)],(cvm[地域]=S779)*(cvm[机型]=T779))))</f>
        <v>#VALUE!</v>
      </c>
      <c r="AZ779" t="str">
        <v>南京</v>
      </c>
      <c r="BA779" t="str">
        <v>高IO型 IT5</v>
      </c>
      <c r="BB779">
        <v>16</v>
      </c>
      <c r="BC779" cm="1">
        <f t="array" ref="BC779">TRANSPOSE(_xlfn._xlws.FILTER(cvm[内存(G)],(cvm[地域]=AZ779)*(cvm[机型]=BA779)*(cvm[CPU(核)]=BB779)))</f>
        <v>64</v>
      </c>
    </row>
    <row r="780" spans="1:55">
      <c r="A780" t="s">
        <v>1638</v>
      </c>
      <c r="B780" t="s">
        <v>1707</v>
      </c>
      <c r="C780">
        <v>4</v>
      </c>
      <c r="D780">
        <v>16</v>
      </c>
      <c r="E780" t="s">
        <v>1631</v>
      </c>
      <c r="F780">
        <v>496.8</v>
      </c>
      <c r="G780">
        <v>1</v>
      </c>
      <c r="H780" t="s">
        <v>1713</v>
      </c>
      <c r="N780" t="s">
        <v>1688</v>
      </c>
      <c r="O780" t="s">
        <v>1813</v>
      </c>
      <c r="P780">
        <v>64</v>
      </c>
      <c r="Q780" t="str">
        <f t="shared" si="18"/>
        <v>cvm!$BC$792#</v>
      </c>
      <c r="U780" t="e" cm="1" vm="1">
        <f t="array" ref="U780">TRANSPOSE(_xlfn.UNIQUE(_xlfn._xlws.FILTER(cvm[CPU(核)],(cvm[地域]=S780)*(cvm[机型]=T780))))</f>
        <v>#VALUE!</v>
      </c>
      <c r="AZ780" t="str">
        <v>南京</v>
      </c>
      <c r="BA780" t="str">
        <v>高IO型 IT5</v>
      </c>
      <c r="BB780">
        <v>32</v>
      </c>
      <c r="BC780" cm="1">
        <f t="array" ref="BC780">TRANSPOSE(_xlfn._xlws.FILTER(cvm[内存(G)],(cvm[地域]=AZ780)*(cvm[机型]=BA780)*(cvm[CPU(核)]=BB780)))</f>
        <v>128</v>
      </c>
    </row>
    <row r="781" spans="1:55">
      <c r="A781" t="s">
        <v>1638</v>
      </c>
      <c r="B781" t="s">
        <v>1707</v>
      </c>
      <c r="C781">
        <v>8</v>
      </c>
      <c r="D781">
        <v>16</v>
      </c>
      <c r="E781" t="s">
        <v>1634</v>
      </c>
      <c r="F781">
        <v>662.4</v>
      </c>
      <c r="G781">
        <v>1</v>
      </c>
      <c r="H781" t="s">
        <v>1714</v>
      </c>
      <c r="N781" t="s">
        <v>1646</v>
      </c>
      <c r="O781" t="s">
        <v>1813</v>
      </c>
      <c r="P781">
        <v>16</v>
      </c>
      <c r="Q781" t="str">
        <f t="shared" si="18"/>
        <v>cvm!$BC$793#</v>
      </c>
      <c r="U781" t="e" cm="1" vm="1">
        <f t="array" ref="U781">TRANSPOSE(_xlfn.UNIQUE(_xlfn._xlws.FILTER(cvm[CPU(核)],(cvm[地域]=S781)*(cvm[机型]=T781))))</f>
        <v>#VALUE!</v>
      </c>
      <c r="AZ781" t="str">
        <v>南京</v>
      </c>
      <c r="BA781" t="str">
        <v>高IO型 IT5</v>
      </c>
      <c r="BB781">
        <v>64</v>
      </c>
      <c r="BC781" cm="1">
        <f t="array" ref="BC781">TRANSPOSE(_xlfn._xlws.FILTER(cvm[内存(G)],(cvm[地域]=AZ781)*(cvm[机型]=BA781)*(cvm[CPU(核)]=BB781)))</f>
        <v>256</v>
      </c>
    </row>
    <row r="782" spans="1:55">
      <c r="A782" t="s">
        <v>1638</v>
      </c>
      <c r="B782" t="s">
        <v>1707</v>
      </c>
      <c r="C782">
        <v>8</v>
      </c>
      <c r="D782">
        <v>32</v>
      </c>
      <c r="E782" t="s">
        <v>1636</v>
      </c>
      <c r="F782">
        <v>993.6</v>
      </c>
      <c r="G782">
        <v>1</v>
      </c>
      <c r="H782" t="s">
        <v>1715</v>
      </c>
      <c r="N782" t="s">
        <v>1646</v>
      </c>
      <c r="O782" t="s">
        <v>1813</v>
      </c>
      <c r="P782">
        <v>32</v>
      </c>
      <c r="Q782" t="str">
        <f t="shared" si="18"/>
        <v>cvm!$BC$794#</v>
      </c>
      <c r="U782" t="e" cm="1" vm="1">
        <f t="array" ref="U782">TRANSPOSE(_xlfn.UNIQUE(_xlfn._xlws.FILTER(cvm[CPU(核)],(cvm[地域]=S782)*(cvm[机型]=T782))))</f>
        <v>#VALUE!</v>
      </c>
      <c r="AZ782" t="str">
        <v>南京</v>
      </c>
      <c r="BA782" t="str">
        <v>高IO型 IT5</v>
      </c>
      <c r="BB782">
        <v>84</v>
      </c>
      <c r="BC782" cm="1">
        <f t="array" ref="BC782">TRANSPOSE(_xlfn._xlws.FILTER(cvm[内存(G)],(cvm[地域]=AZ782)*(cvm[机型]=BA782)*(cvm[CPU(核)]=BB782)))</f>
        <v>320</v>
      </c>
    </row>
    <row r="783" spans="1:55">
      <c r="A783" t="s">
        <v>1638</v>
      </c>
      <c r="B783" t="s">
        <v>1707</v>
      </c>
      <c r="C783">
        <v>16</v>
      </c>
      <c r="D783">
        <v>32</v>
      </c>
      <c r="E783" t="s">
        <v>1639</v>
      </c>
      <c r="F783">
        <v>1324.8</v>
      </c>
      <c r="G783">
        <v>1</v>
      </c>
      <c r="H783" t="s">
        <v>1716</v>
      </c>
      <c r="N783" t="s">
        <v>1646</v>
      </c>
      <c r="O783" t="s">
        <v>1813</v>
      </c>
      <c r="P783">
        <v>64</v>
      </c>
      <c r="Q783" t="str">
        <f t="shared" si="18"/>
        <v>cvm!$BC$795#</v>
      </c>
      <c r="U783" t="e" cm="1" vm="1">
        <f t="array" ref="U783">TRANSPOSE(_xlfn.UNIQUE(_xlfn._xlws.FILTER(cvm[CPU(核)],(cvm[地域]=S783)*(cvm[机型]=T783))))</f>
        <v>#VALUE!</v>
      </c>
      <c r="AZ783" t="str">
        <v>北京</v>
      </c>
      <c r="BA783" t="str">
        <v>高IO型 IT5</v>
      </c>
      <c r="BB783">
        <v>16</v>
      </c>
      <c r="BC783" cm="1">
        <f t="array" ref="BC783">TRANSPOSE(_xlfn._xlws.FILTER(cvm[内存(G)],(cvm[地域]=AZ783)*(cvm[机型]=BA783)*(cvm[CPU(核)]=BB783)))</f>
        <v>64</v>
      </c>
    </row>
    <row r="784" spans="1:55">
      <c r="A784" t="s">
        <v>1638</v>
      </c>
      <c r="B784" t="s">
        <v>1707</v>
      </c>
      <c r="C784">
        <v>16</v>
      </c>
      <c r="D784">
        <v>64</v>
      </c>
      <c r="E784" t="s">
        <v>1641</v>
      </c>
      <c r="F784">
        <v>1987.2</v>
      </c>
      <c r="G784">
        <v>1</v>
      </c>
      <c r="H784" t="s">
        <v>1717</v>
      </c>
      <c r="N784" t="s">
        <v>1672</v>
      </c>
      <c r="O784" t="s">
        <v>1813</v>
      </c>
      <c r="P784">
        <v>16</v>
      </c>
      <c r="Q784" t="str">
        <f t="shared" si="18"/>
        <v>cvm!$BC$796#</v>
      </c>
      <c r="U784" t="e" cm="1" vm="1">
        <f t="array" ref="U784">TRANSPOSE(_xlfn.UNIQUE(_xlfn._xlws.FILTER(cvm[CPU(核)],(cvm[地域]=S784)*(cvm[机型]=T784))))</f>
        <v>#VALUE!</v>
      </c>
      <c r="AZ784" t="str">
        <v>北京</v>
      </c>
      <c r="BA784" t="str">
        <v>高IO型 IT5</v>
      </c>
      <c r="BB784">
        <v>32</v>
      </c>
      <c r="BC784" cm="1">
        <f t="array" ref="BC784">TRANSPOSE(_xlfn._xlws.FILTER(cvm[内存(G)],(cvm[地域]=AZ784)*(cvm[机型]=BA784)*(cvm[CPU(核)]=BB784)))</f>
        <v>128</v>
      </c>
    </row>
    <row r="785" spans="1:55">
      <c r="A785" t="s">
        <v>1638</v>
      </c>
      <c r="B785" t="s">
        <v>1707</v>
      </c>
      <c r="C785">
        <v>16</v>
      </c>
      <c r="D785">
        <v>128</v>
      </c>
      <c r="E785" t="s">
        <v>1940</v>
      </c>
      <c r="F785">
        <v>3312</v>
      </c>
      <c r="G785">
        <v>1</v>
      </c>
      <c r="H785" t="s">
        <v>2184</v>
      </c>
      <c r="N785" t="s">
        <v>1672</v>
      </c>
      <c r="O785" t="s">
        <v>1813</v>
      </c>
      <c r="P785">
        <v>32</v>
      </c>
      <c r="Q785" t="str">
        <f t="shared" si="18"/>
        <v>cvm!$BC$797#</v>
      </c>
      <c r="U785" t="e" cm="1" vm="1">
        <f t="array" ref="U785">TRANSPOSE(_xlfn.UNIQUE(_xlfn._xlws.FILTER(cvm[CPU(核)],(cvm[地域]=S785)*(cvm[机型]=T785))))</f>
        <v>#VALUE!</v>
      </c>
      <c r="AZ785" t="str">
        <v>北京</v>
      </c>
      <c r="BA785" t="str">
        <v>高IO型 IT5</v>
      </c>
      <c r="BB785">
        <v>64</v>
      </c>
      <c r="BC785" cm="1">
        <f t="array" ref="BC785">TRANSPOSE(_xlfn._xlws.FILTER(cvm[内存(G)],(cvm[地域]=AZ785)*(cvm[机型]=BA785)*(cvm[CPU(核)]=BB785)))</f>
        <v>256</v>
      </c>
    </row>
    <row r="786" spans="1:55">
      <c r="A786" t="s">
        <v>1638</v>
      </c>
      <c r="B786" t="s">
        <v>1707</v>
      </c>
      <c r="C786">
        <v>24</v>
      </c>
      <c r="D786">
        <v>48</v>
      </c>
      <c r="E786" t="s">
        <v>1718</v>
      </c>
      <c r="F786">
        <v>1987.2</v>
      </c>
      <c r="G786">
        <v>1</v>
      </c>
      <c r="H786" t="s">
        <v>1719</v>
      </c>
      <c r="N786" t="s">
        <v>1672</v>
      </c>
      <c r="O786" t="s">
        <v>1813</v>
      </c>
      <c r="P786">
        <v>64</v>
      </c>
      <c r="Q786" t="str">
        <f t="shared" si="18"/>
        <v>cvm!$BC$798#</v>
      </c>
      <c r="U786" t="e" cm="1" vm="1">
        <f t="array" ref="U786">TRANSPOSE(_xlfn.UNIQUE(_xlfn._xlws.FILTER(cvm[CPU(核)],(cvm[地域]=S786)*(cvm[机型]=T786))))</f>
        <v>#VALUE!</v>
      </c>
      <c r="AZ786" t="str">
        <v>成都</v>
      </c>
      <c r="BA786" t="str">
        <v>高IO型 IT5</v>
      </c>
      <c r="BB786">
        <v>16</v>
      </c>
      <c r="BC786" cm="1">
        <f t="array" ref="BC786">TRANSPOSE(_xlfn._xlws.FILTER(cvm[内存(G)],(cvm[地域]=AZ786)*(cvm[机型]=BA786)*(cvm[CPU(核)]=BB786)))</f>
        <v>64</v>
      </c>
    </row>
    <row r="787" spans="1:55">
      <c r="A787" t="s">
        <v>1638</v>
      </c>
      <c r="B787" t="s">
        <v>1707</v>
      </c>
      <c r="C787">
        <v>24</v>
      </c>
      <c r="D787">
        <v>64</v>
      </c>
      <c r="E787" t="s">
        <v>2185</v>
      </c>
      <c r="F787">
        <v>2318.4</v>
      </c>
      <c r="G787">
        <v>1</v>
      </c>
      <c r="H787" t="s">
        <v>2186</v>
      </c>
      <c r="N787" t="s">
        <v>1600</v>
      </c>
      <c r="O787" t="s">
        <v>1823</v>
      </c>
      <c r="P787">
        <v>16</v>
      </c>
      <c r="Q787" t="str">
        <f t="shared" si="18"/>
        <v>cvm!$BC$799#</v>
      </c>
      <c r="U787" t="e" cm="1" vm="1">
        <f t="array" ref="U787">TRANSPOSE(_xlfn.UNIQUE(_xlfn._xlws.FILTER(cvm[CPU(核)],(cvm[地域]=S787)*(cvm[机型]=T787))))</f>
        <v>#VALUE!</v>
      </c>
      <c r="AZ787" t="str">
        <v>成都</v>
      </c>
      <c r="BA787" t="str">
        <v>高IO型 IT5</v>
      </c>
      <c r="BB787">
        <v>32</v>
      </c>
      <c r="BC787" cm="1">
        <f t="array" ref="BC787">TRANSPOSE(_xlfn._xlws.FILTER(cvm[内存(G)],(cvm[地域]=AZ787)*(cvm[机型]=BA787)*(cvm[CPU(核)]=BB787)))</f>
        <v>128</v>
      </c>
    </row>
    <row r="788" spans="1:55">
      <c r="A788" t="s">
        <v>1638</v>
      </c>
      <c r="B788" t="s">
        <v>1707</v>
      </c>
      <c r="C788">
        <v>24</v>
      </c>
      <c r="D788">
        <v>96</v>
      </c>
      <c r="E788" t="s">
        <v>1720</v>
      </c>
      <c r="F788">
        <v>2980.8</v>
      </c>
      <c r="G788">
        <v>1</v>
      </c>
      <c r="H788" t="s">
        <v>1721</v>
      </c>
      <c r="N788" t="s">
        <v>1600</v>
      </c>
      <c r="O788" t="s">
        <v>1823</v>
      </c>
      <c r="P788">
        <v>32</v>
      </c>
      <c r="Q788" t="str">
        <f t="shared" si="18"/>
        <v>cvm!$BC$800#</v>
      </c>
      <c r="U788" t="e" cm="1" vm="1">
        <f t="array" ref="U788">TRANSPOSE(_xlfn.UNIQUE(_xlfn._xlws.FILTER(cvm[CPU(核)],(cvm[地域]=S788)*(cvm[机型]=T788))))</f>
        <v>#VALUE!</v>
      </c>
      <c r="AZ788" t="str">
        <v>成都</v>
      </c>
      <c r="BA788" t="str">
        <v>高IO型 IT5</v>
      </c>
      <c r="BB788">
        <v>64</v>
      </c>
      <c r="BC788" cm="1">
        <f t="array" ref="BC788">TRANSPOSE(_xlfn._xlws.FILTER(cvm[内存(G)],(cvm[地域]=AZ788)*(cvm[机型]=BA788)*(cvm[CPU(核)]=BB788)))</f>
        <v>256</v>
      </c>
    </row>
    <row r="789" spans="1:55">
      <c r="A789" t="s">
        <v>1638</v>
      </c>
      <c r="B789" t="s">
        <v>1707</v>
      </c>
      <c r="C789">
        <v>24</v>
      </c>
      <c r="D789">
        <v>160</v>
      </c>
      <c r="E789" t="s">
        <v>2187</v>
      </c>
      <c r="F789">
        <v>4305.6000000000004</v>
      </c>
      <c r="G789">
        <v>1</v>
      </c>
      <c r="H789" t="s">
        <v>2188</v>
      </c>
      <c r="N789" t="s">
        <v>1600</v>
      </c>
      <c r="O789" t="s">
        <v>1823</v>
      </c>
      <c r="P789">
        <v>64</v>
      </c>
      <c r="Q789" t="str">
        <f t="shared" si="18"/>
        <v>cvm!$BC$801#</v>
      </c>
      <c r="U789" t="e" cm="1" vm="1">
        <f t="array" ref="U789">TRANSPOSE(_xlfn.UNIQUE(_xlfn._xlws.FILTER(cvm[CPU(核)],(cvm[地域]=S789)*(cvm[机型]=T789))))</f>
        <v>#VALUE!</v>
      </c>
      <c r="AZ789" t="str">
        <v>成都</v>
      </c>
      <c r="BA789" t="str">
        <v>高IO型 IT5</v>
      </c>
      <c r="BB789">
        <v>84</v>
      </c>
      <c r="BC789" cm="1">
        <f t="array" ref="BC789">TRANSPOSE(_xlfn._xlws.FILTER(cvm[内存(G)],(cvm[地域]=AZ789)*(cvm[机型]=BA789)*(cvm[CPU(核)]=BB789)))</f>
        <v>320</v>
      </c>
    </row>
    <row r="790" spans="1:55">
      <c r="A790" t="s">
        <v>1638</v>
      </c>
      <c r="B790" t="s">
        <v>1707</v>
      </c>
      <c r="C790">
        <v>32</v>
      </c>
      <c r="D790">
        <v>64</v>
      </c>
      <c r="E790" t="s">
        <v>1644</v>
      </c>
      <c r="F790">
        <v>2649.6</v>
      </c>
      <c r="G790">
        <v>1</v>
      </c>
      <c r="H790" t="s">
        <v>1722</v>
      </c>
      <c r="N790" t="s">
        <v>73</v>
      </c>
      <c r="O790" t="s">
        <v>1823</v>
      </c>
      <c r="P790">
        <v>16</v>
      </c>
      <c r="Q790" t="str">
        <f t="shared" si="18"/>
        <v>cvm!$BC$802#</v>
      </c>
      <c r="U790" t="e" cm="1" vm="1">
        <f t="array" ref="U790">TRANSPOSE(_xlfn.UNIQUE(_xlfn._xlws.FILTER(cvm[CPU(核)],(cvm[地域]=S790)*(cvm[机型]=T790))))</f>
        <v>#VALUE!</v>
      </c>
      <c r="AZ790" t="str">
        <v>重庆</v>
      </c>
      <c r="BA790" t="str">
        <v>高IO型 IT5</v>
      </c>
      <c r="BB790">
        <v>16</v>
      </c>
      <c r="BC790" cm="1">
        <f t="array" ref="BC790">TRANSPOSE(_xlfn._xlws.FILTER(cvm[内存(G)],(cvm[地域]=AZ790)*(cvm[机型]=BA790)*(cvm[CPU(核)]=BB790)))</f>
        <v>64</v>
      </c>
    </row>
    <row r="791" spans="1:55">
      <c r="A791" t="s">
        <v>1638</v>
      </c>
      <c r="B791" t="s">
        <v>1707</v>
      </c>
      <c r="C791">
        <v>32</v>
      </c>
      <c r="D791">
        <v>128</v>
      </c>
      <c r="E791" t="s">
        <v>1650</v>
      </c>
      <c r="F791">
        <v>3974.4</v>
      </c>
      <c r="G791">
        <v>1</v>
      </c>
      <c r="H791" t="s">
        <v>1724</v>
      </c>
      <c r="N791" t="s">
        <v>73</v>
      </c>
      <c r="O791" t="s">
        <v>1823</v>
      </c>
      <c r="P791">
        <v>32</v>
      </c>
      <c r="Q791" t="str">
        <f t="shared" si="18"/>
        <v>cvm!$BC$803#</v>
      </c>
      <c r="U791" t="e" cm="1" vm="1">
        <f t="array" ref="U791">TRANSPOSE(_xlfn.UNIQUE(_xlfn._xlws.FILTER(cvm[CPU(核)],(cvm[地域]=S791)*(cvm[机型]=T791))))</f>
        <v>#VALUE!</v>
      </c>
      <c r="AZ791" t="str">
        <v>重庆</v>
      </c>
      <c r="BA791" t="str">
        <v>高IO型 IT5</v>
      </c>
      <c r="BB791">
        <v>32</v>
      </c>
      <c r="BC791" cm="1">
        <f t="array" ref="BC791">TRANSPOSE(_xlfn._xlws.FILTER(cvm[内存(G)],(cvm[地域]=AZ791)*(cvm[机型]=BA791)*(cvm[CPU(核)]=BB791)))</f>
        <v>128</v>
      </c>
    </row>
    <row r="792" spans="1:55">
      <c r="A792" t="s">
        <v>1638</v>
      </c>
      <c r="B792" t="s">
        <v>1707</v>
      </c>
      <c r="C792">
        <v>42</v>
      </c>
      <c r="D792">
        <v>160</v>
      </c>
      <c r="E792" t="s">
        <v>2189</v>
      </c>
      <c r="F792">
        <v>5050.8</v>
      </c>
      <c r="G792">
        <v>1</v>
      </c>
      <c r="H792" t="s">
        <v>2190</v>
      </c>
      <c r="N792" t="s">
        <v>73</v>
      </c>
      <c r="O792" t="s">
        <v>1823</v>
      </c>
      <c r="P792">
        <v>64</v>
      </c>
      <c r="Q792" t="str">
        <f t="shared" si="18"/>
        <v>cvm!$BC$804#</v>
      </c>
      <c r="U792" t="e" cm="1" vm="1">
        <f t="array" ref="U792">TRANSPOSE(_xlfn.UNIQUE(_xlfn._xlws.FILTER(cvm[CPU(核)],(cvm[地域]=S792)*(cvm[机型]=T792))))</f>
        <v>#VALUE!</v>
      </c>
      <c r="AZ792" t="str">
        <v>重庆</v>
      </c>
      <c r="BA792" t="str">
        <v>高IO型 IT5</v>
      </c>
      <c r="BB792">
        <v>64</v>
      </c>
      <c r="BC792" cm="1">
        <f t="array" ref="BC792">TRANSPOSE(_xlfn._xlws.FILTER(cvm[内存(G)],(cvm[地域]=AZ792)*(cvm[机型]=BA792)*(cvm[CPU(核)]=BB792)))</f>
        <v>256</v>
      </c>
    </row>
    <row r="793" spans="1:55">
      <c r="A793" t="s">
        <v>1638</v>
      </c>
      <c r="B793" t="s">
        <v>1707</v>
      </c>
      <c r="C793">
        <v>48</v>
      </c>
      <c r="D793">
        <v>96</v>
      </c>
      <c r="E793" t="s">
        <v>1655</v>
      </c>
      <c r="F793">
        <v>3974.4</v>
      </c>
      <c r="G793">
        <v>1</v>
      </c>
      <c r="H793" t="s">
        <v>1725</v>
      </c>
      <c r="N793" t="s">
        <v>1638</v>
      </c>
      <c r="O793" t="s">
        <v>1823</v>
      </c>
      <c r="P793">
        <v>16</v>
      </c>
      <c r="Q793" t="str">
        <f t="shared" si="18"/>
        <v>cvm!$BC$805#</v>
      </c>
      <c r="U793" t="e" cm="1" vm="1">
        <f t="array" ref="U793">TRANSPOSE(_xlfn.UNIQUE(_xlfn._xlws.FILTER(cvm[CPU(核)],(cvm[地域]=S793)*(cvm[机型]=T793))))</f>
        <v>#VALUE!</v>
      </c>
      <c r="AZ793" t="str">
        <v>中国香港</v>
      </c>
      <c r="BA793" t="str">
        <v>高IO型 IT5</v>
      </c>
      <c r="BB793">
        <v>16</v>
      </c>
      <c r="BC793" cm="1">
        <f t="array" ref="BC793">TRANSPOSE(_xlfn._xlws.FILTER(cvm[内存(G)],(cvm[地域]=AZ793)*(cvm[机型]=BA793)*(cvm[CPU(核)]=BB793)))</f>
        <v>64</v>
      </c>
    </row>
    <row r="794" spans="1:55">
      <c r="A794" t="s">
        <v>1638</v>
      </c>
      <c r="B794" t="s">
        <v>1707</v>
      </c>
      <c r="C794">
        <v>48</v>
      </c>
      <c r="D794">
        <v>192</v>
      </c>
      <c r="E794" t="s">
        <v>1658</v>
      </c>
      <c r="F794">
        <v>5961.6</v>
      </c>
      <c r="G794">
        <v>1</v>
      </c>
      <c r="H794" t="s">
        <v>1727</v>
      </c>
      <c r="N794" t="s">
        <v>1638</v>
      </c>
      <c r="O794" t="s">
        <v>1823</v>
      </c>
      <c r="P794">
        <v>32</v>
      </c>
      <c r="Q794" t="str">
        <f t="shared" si="18"/>
        <v>cvm!$BC$806#</v>
      </c>
      <c r="U794" t="e" cm="1" vm="1">
        <f t="array" ref="U794">TRANSPOSE(_xlfn.UNIQUE(_xlfn._xlws.FILTER(cvm[CPU(核)],(cvm[地域]=S794)*(cvm[机型]=T794))))</f>
        <v>#VALUE!</v>
      </c>
      <c r="AZ794" t="str">
        <v>中国香港</v>
      </c>
      <c r="BA794" t="str">
        <v>高IO型 IT5</v>
      </c>
      <c r="BB794">
        <v>32</v>
      </c>
      <c r="BC794" cm="1">
        <f t="array" ref="BC794">TRANSPOSE(_xlfn._xlws.FILTER(cvm[内存(G)],(cvm[地域]=AZ794)*(cvm[机型]=BA794)*(cvm[CPU(核)]=BB794)))</f>
        <v>128</v>
      </c>
    </row>
    <row r="795" spans="1:55">
      <c r="A795" t="s">
        <v>1638</v>
      </c>
      <c r="B795" t="s">
        <v>1707</v>
      </c>
      <c r="C795">
        <v>64</v>
      </c>
      <c r="D795">
        <v>192</v>
      </c>
      <c r="E795" t="s">
        <v>1801</v>
      </c>
      <c r="F795">
        <v>6624</v>
      </c>
      <c r="G795">
        <v>1</v>
      </c>
      <c r="H795" t="s">
        <v>2191</v>
      </c>
      <c r="N795" t="s">
        <v>1638</v>
      </c>
      <c r="O795" t="s">
        <v>1823</v>
      </c>
      <c r="P795">
        <v>64</v>
      </c>
      <c r="Q795" t="str">
        <f t="shared" si="18"/>
        <v>cvm!$BC$807#</v>
      </c>
      <c r="U795" t="e" cm="1" vm="1">
        <f t="array" ref="U795">TRANSPOSE(_xlfn.UNIQUE(_xlfn._xlws.FILTER(cvm[CPU(核)],(cvm[地域]=S795)*(cvm[机型]=T795))))</f>
        <v>#VALUE!</v>
      </c>
      <c r="AZ795" t="str">
        <v>中国香港</v>
      </c>
      <c r="BA795" t="str">
        <v>高IO型 IT5</v>
      </c>
      <c r="BB795">
        <v>64</v>
      </c>
      <c r="BC795" cm="1">
        <f t="array" ref="BC795">TRANSPOSE(_xlfn._xlws.FILTER(cvm[内存(G)],(cvm[地域]=AZ795)*(cvm[机型]=BA795)*(cvm[CPU(核)]=BB795)))</f>
        <v>256</v>
      </c>
    </row>
    <row r="796" spans="1:55">
      <c r="A796" t="s">
        <v>1638</v>
      </c>
      <c r="B796" t="s">
        <v>1707</v>
      </c>
      <c r="C796">
        <v>64</v>
      </c>
      <c r="D796">
        <v>256</v>
      </c>
      <c r="E796" t="s">
        <v>1664</v>
      </c>
      <c r="F796">
        <v>7948.8</v>
      </c>
      <c r="G796">
        <v>1</v>
      </c>
      <c r="H796" t="s">
        <v>1728</v>
      </c>
      <c r="N796" t="s">
        <v>1603</v>
      </c>
      <c r="O796" t="s">
        <v>1823</v>
      </c>
      <c r="P796">
        <v>8</v>
      </c>
      <c r="Q796" t="str">
        <f t="shared" si="18"/>
        <v>cvm!$BC$808#</v>
      </c>
      <c r="U796" t="e" cm="1" vm="1">
        <f t="array" ref="U796">TRANSPOSE(_xlfn.UNIQUE(_xlfn._xlws.FILTER(cvm[CPU(核)],(cvm[地域]=S796)*(cvm[机型]=T796))))</f>
        <v>#VALUE!</v>
      </c>
      <c r="AZ796" t="str">
        <v>硅谷</v>
      </c>
      <c r="BA796" t="str">
        <v>高IO型 IT5</v>
      </c>
      <c r="BB796">
        <v>16</v>
      </c>
      <c r="BC796" cm="1">
        <f t="array" ref="BC796">TRANSPOSE(_xlfn._xlws.FILTER(cvm[内存(G)],(cvm[地域]=AZ796)*(cvm[机型]=BA796)*(cvm[CPU(核)]=BB796)))</f>
        <v>64</v>
      </c>
    </row>
    <row r="797" spans="1:55">
      <c r="A797" t="s">
        <v>1638</v>
      </c>
      <c r="B797" t="s">
        <v>1707</v>
      </c>
      <c r="C797">
        <v>76</v>
      </c>
      <c r="D797">
        <v>256</v>
      </c>
      <c r="E797" t="s">
        <v>2192</v>
      </c>
      <c r="F797">
        <v>8445.6</v>
      </c>
      <c r="G797">
        <v>1</v>
      </c>
      <c r="H797" t="s">
        <v>2193</v>
      </c>
      <c r="N797" t="s">
        <v>1603</v>
      </c>
      <c r="O797" t="s">
        <v>1823</v>
      </c>
      <c r="P797">
        <v>16</v>
      </c>
      <c r="Q797" t="str">
        <f t="shared" si="18"/>
        <v>cvm!$BC$809#</v>
      </c>
      <c r="U797" t="e" cm="1" vm="1">
        <f t="array" ref="U797">TRANSPOSE(_xlfn.UNIQUE(_xlfn._xlws.FILTER(cvm[CPU(核)],(cvm[地域]=S797)*(cvm[机型]=T797))))</f>
        <v>#VALUE!</v>
      </c>
      <c r="AZ797" t="str">
        <v>硅谷</v>
      </c>
      <c r="BA797" t="str">
        <v>高IO型 IT5</v>
      </c>
      <c r="BB797">
        <v>32</v>
      </c>
      <c r="BC797" cm="1">
        <f t="array" ref="BC797">TRANSPOSE(_xlfn._xlws.FILTER(cvm[内存(G)],(cvm[地域]=AZ797)*(cvm[机型]=BA797)*(cvm[CPU(核)]=BB797)))</f>
        <v>128</v>
      </c>
    </row>
    <row r="798" spans="1:55">
      <c r="A798" t="s">
        <v>1638</v>
      </c>
      <c r="B798" t="s">
        <v>1707</v>
      </c>
      <c r="C798">
        <v>84</v>
      </c>
      <c r="D798">
        <v>320</v>
      </c>
      <c r="E798" t="s">
        <v>1922</v>
      </c>
      <c r="F798">
        <v>10101.6</v>
      </c>
      <c r="G798">
        <v>1</v>
      </c>
      <c r="H798" t="s">
        <v>2194</v>
      </c>
      <c r="N798" t="s">
        <v>1603</v>
      </c>
      <c r="O798" t="s">
        <v>1823</v>
      </c>
      <c r="P798">
        <v>32</v>
      </c>
      <c r="Q798" t="str">
        <f t="shared" si="18"/>
        <v>cvm!$BC$810#</v>
      </c>
      <c r="U798" t="e" cm="1" vm="1">
        <f t="array" ref="U798">TRANSPOSE(_xlfn.UNIQUE(_xlfn._xlws.FILTER(cvm[CPU(核)],(cvm[地域]=S798)*(cvm[机型]=T798))))</f>
        <v>#VALUE!</v>
      </c>
      <c r="AZ798" t="str">
        <v>硅谷</v>
      </c>
      <c r="BA798" t="str">
        <v>高IO型 IT5</v>
      </c>
      <c r="BB798">
        <v>64</v>
      </c>
      <c r="BC798" cm="1">
        <f t="array" ref="BC798">TRANSPOSE(_xlfn._xlws.FILTER(cvm[内存(G)],(cvm[地域]=AZ798)*(cvm[机型]=BA798)*(cvm[CPU(核)]=BB798)))</f>
        <v>256</v>
      </c>
    </row>
    <row r="799" spans="1:55">
      <c r="A799" t="s">
        <v>1638</v>
      </c>
      <c r="B799" t="s">
        <v>80</v>
      </c>
      <c r="C799">
        <v>1</v>
      </c>
      <c r="D799">
        <v>1</v>
      </c>
      <c r="E799" t="s">
        <v>1617</v>
      </c>
      <c r="F799">
        <v>18</v>
      </c>
      <c r="G799">
        <v>1</v>
      </c>
      <c r="H799" t="s">
        <v>1741</v>
      </c>
      <c r="N799" t="s">
        <v>1603</v>
      </c>
      <c r="O799" t="s">
        <v>1823</v>
      </c>
      <c r="P799">
        <v>64</v>
      </c>
      <c r="Q799" t="str">
        <f t="shared" si="18"/>
        <v>cvm!$BC$811#</v>
      </c>
      <c r="U799" t="e" cm="1" vm="1">
        <f t="array" ref="U799">TRANSPOSE(_xlfn.UNIQUE(_xlfn._xlws.FILTER(cvm[CPU(核)],(cvm[地域]=S799)*(cvm[机型]=T799))))</f>
        <v>#VALUE!</v>
      </c>
      <c r="AZ799" t="str">
        <v>广州</v>
      </c>
      <c r="BA799" t="str">
        <v>高IO型 IT3</v>
      </c>
      <c r="BB799">
        <v>16</v>
      </c>
      <c r="BC799" cm="1">
        <f t="array" ref="BC799">TRANSPOSE(_xlfn._xlws.FILTER(cvm[内存(G)],(cvm[地域]=AZ799)*(cvm[机型]=BA799)*(cvm[CPU(核)]=BB799)))</f>
        <v>64</v>
      </c>
    </row>
    <row r="800" spans="1:55">
      <c r="A800" t="s">
        <v>1638</v>
      </c>
      <c r="B800" t="s">
        <v>80</v>
      </c>
      <c r="C800">
        <v>1</v>
      </c>
      <c r="D800">
        <v>2</v>
      </c>
      <c r="E800" t="s">
        <v>1620</v>
      </c>
      <c r="F800">
        <v>28</v>
      </c>
      <c r="G800">
        <v>1</v>
      </c>
      <c r="H800" t="s">
        <v>1742</v>
      </c>
      <c r="N800" t="s">
        <v>1643</v>
      </c>
      <c r="O800" t="s">
        <v>1823</v>
      </c>
      <c r="P800">
        <v>16</v>
      </c>
      <c r="Q800" t="str">
        <f t="shared" si="18"/>
        <v>cvm!$BC$812#</v>
      </c>
      <c r="U800" t="e" cm="1" vm="1">
        <f t="array" ref="U800">TRANSPOSE(_xlfn.UNIQUE(_xlfn._xlws.FILTER(cvm[CPU(核)],(cvm[地域]=S800)*(cvm[机型]=T800))))</f>
        <v>#VALUE!</v>
      </c>
      <c r="AZ800" t="str">
        <v>广州</v>
      </c>
      <c r="BA800" t="str">
        <v>高IO型 IT3</v>
      </c>
      <c r="BB800">
        <v>32</v>
      </c>
      <c r="BC800" cm="1">
        <f t="array" ref="BC800">TRANSPOSE(_xlfn._xlws.FILTER(cvm[内存(G)],(cvm[地域]=AZ800)*(cvm[机型]=BA800)*(cvm[CPU(核)]=BB800)))</f>
        <v>128</v>
      </c>
    </row>
    <row r="801" spans="1:55">
      <c r="A801" t="s">
        <v>1638</v>
      </c>
      <c r="B801" t="s">
        <v>80</v>
      </c>
      <c r="C801">
        <v>1</v>
      </c>
      <c r="D801">
        <v>4</v>
      </c>
      <c r="E801" t="s">
        <v>1622</v>
      </c>
      <c r="F801">
        <v>90.6</v>
      </c>
      <c r="G801">
        <v>1</v>
      </c>
      <c r="H801" t="s">
        <v>1743</v>
      </c>
      <c r="N801" t="s">
        <v>1643</v>
      </c>
      <c r="O801" t="s">
        <v>1823</v>
      </c>
      <c r="P801">
        <v>32</v>
      </c>
      <c r="Q801" t="str">
        <f t="shared" si="18"/>
        <v>cvm!$BC$813#</v>
      </c>
      <c r="U801" t="e" cm="1" vm="1">
        <f t="array" ref="U801">TRANSPOSE(_xlfn.UNIQUE(_xlfn._xlws.FILTER(cvm[CPU(核)],(cvm[地域]=S801)*(cvm[机型]=T801))))</f>
        <v>#VALUE!</v>
      </c>
      <c r="AZ801" t="str">
        <v>广州</v>
      </c>
      <c r="BA801" t="str">
        <v>高IO型 IT3</v>
      </c>
      <c r="BB801">
        <v>64</v>
      </c>
      <c r="BC801" cm="1">
        <f t="array" ref="BC801">TRANSPOSE(_xlfn._xlws.FILTER(cvm[内存(G)],(cvm[地域]=AZ801)*(cvm[机型]=BA801)*(cvm[CPU(核)]=BB801)))</f>
        <v>256</v>
      </c>
    </row>
    <row r="802" spans="1:55">
      <c r="A802" t="s">
        <v>1638</v>
      </c>
      <c r="B802" t="s">
        <v>80</v>
      </c>
      <c r="C802">
        <v>2</v>
      </c>
      <c r="D802">
        <v>4</v>
      </c>
      <c r="E802" t="s">
        <v>1624</v>
      </c>
      <c r="F802">
        <v>110</v>
      </c>
      <c r="G802">
        <v>1</v>
      </c>
      <c r="H802" t="s">
        <v>1744</v>
      </c>
      <c r="N802" t="s">
        <v>1643</v>
      </c>
      <c r="O802" t="s">
        <v>1823</v>
      </c>
      <c r="P802">
        <v>64</v>
      </c>
      <c r="Q802" t="str">
        <f t="shared" si="18"/>
        <v>cvm!$BC$814#</v>
      </c>
      <c r="U802" t="e" cm="1" vm="1">
        <f t="array" ref="U802">TRANSPOSE(_xlfn.UNIQUE(_xlfn._xlws.FILTER(cvm[CPU(核)],(cvm[地域]=S802)*(cvm[机型]=T802))))</f>
        <v>#VALUE!</v>
      </c>
      <c r="AZ802" t="str">
        <v>上海</v>
      </c>
      <c r="BA802" t="str">
        <v>高IO型 IT3</v>
      </c>
      <c r="BB802">
        <v>16</v>
      </c>
      <c r="BC802" cm="1">
        <f t="array" ref="BC802">TRANSPOSE(_xlfn._xlws.FILTER(cvm[内存(G)],(cvm[地域]=AZ802)*(cvm[机型]=BA802)*(cvm[CPU(核)]=BB802)))</f>
        <v>64</v>
      </c>
    </row>
    <row r="803" spans="1:55">
      <c r="A803" t="s">
        <v>1638</v>
      </c>
      <c r="B803" t="s">
        <v>80</v>
      </c>
      <c r="C803">
        <v>2</v>
      </c>
      <c r="D803">
        <v>8</v>
      </c>
      <c r="E803" t="s">
        <v>1627</v>
      </c>
      <c r="F803">
        <v>181.2</v>
      </c>
      <c r="G803">
        <v>1</v>
      </c>
      <c r="H803" t="s">
        <v>1745</v>
      </c>
      <c r="N803" t="s">
        <v>1688</v>
      </c>
      <c r="O803" t="s">
        <v>1823</v>
      </c>
      <c r="P803">
        <v>16</v>
      </c>
      <c r="Q803" t="str">
        <f t="shared" si="18"/>
        <v>cvm!$BC$815#</v>
      </c>
      <c r="U803" t="e" cm="1" vm="1">
        <f t="array" ref="U803">TRANSPOSE(_xlfn.UNIQUE(_xlfn._xlws.FILTER(cvm[CPU(核)],(cvm[地域]=S803)*(cvm[机型]=T803))))</f>
        <v>#VALUE!</v>
      </c>
      <c r="AZ803" t="str">
        <v>上海</v>
      </c>
      <c r="BA803" t="str">
        <v>高IO型 IT3</v>
      </c>
      <c r="BB803">
        <v>32</v>
      </c>
      <c r="BC803" cm="1">
        <f t="array" ref="BC803">TRANSPOSE(_xlfn._xlws.FILTER(cvm[内存(G)],(cvm[地域]=AZ803)*(cvm[机型]=BA803)*(cvm[CPU(核)]=BB803)))</f>
        <v>128</v>
      </c>
    </row>
    <row r="804" spans="1:55">
      <c r="A804" t="s">
        <v>1638</v>
      </c>
      <c r="B804" t="s">
        <v>80</v>
      </c>
      <c r="C804">
        <v>4</v>
      </c>
      <c r="D804">
        <v>8</v>
      </c>
      <c r="E804" t="s">
        <v>1629</v>
      </c>
      <c r="F804">
        <v>241.6</v>
      </c>
      <c r="G804">
        <v>1</v>
      </c>
      <c r="H804" t="s">
        <v>1746</v>
      </c>
      <c r="N804" t="s">
        <v>1688</v>
      </c>
      <c r="O804" t="s">
        <v>1823</v>
      </c>
      <c r="P804">
        <v>32</v>
      </c>
      <c r="Q804" t="str">
        <f t="shared" si="18"/>
        <v>cvm!$BC$816#</v>
      </c>
      <c r="U804" t="e" cm="1" vm="1">
        <f t="array" ref="U804">TRANSPOSE(_xlfn.UNIQUE(_xlfn._xlws.FILTER(cvm[CPU(核)],(cvm[地域]=S804)*(cvm[机型]=T804))))</f>
        <v>#VALUE!</v>
      </c>
      <c r="AZ804" t="str">
        <v>上海</v>
      </c>
      <c r="BA804" t="str">
        <v>高IO型 IT3</v>
      </c>
      <c r="BB804">
        <v>64</v>
      </c>
      <c r="BC804" cm="1">
        <f t="array" ref="BC804">TRANSPOSE(_xlfn._xlws.FILTER(cvm[内存(G)],(cvm[地域]=AZ804)*(cvm[机型]=BA804)*(cvm[CPU(核)]=BB804)))</f>
        <v>256</v>
      </c>
    </row>
    <row r="805" spans="1:55">
      <c r="A805" t="s">
        <v>1638</v>
      </c>
      <c r="B805" t="s">
        <v>80</v>
      </c>
      <c r="C805">
        <v>4</v>
      </c>
      <c r="D805">
        <v>16</v>
      </c>
      <c r="E805" t="s">
        <v>1631</v>
      </c>
      <c r="F805">
        <v>362.4</v>
      </c>
      <c r="G805">
        <v>1</v>
      </c>
      <c r="H805" t="s">
        <v>1748</v>
      </c>
      <c r="N805" t="s">
        <v>1688</v>
      </c>
      <c r="O805" t="s">
        <v>1823</v>
      </c>
      <c r="P805">
        <v>64</v>
      </c>
      <c r="Q805" t="str">
        <f t="shared" si="18"/>
        <v>cvm!$BC$817#</v>
      </c>
      <c r="U805" t="e" cm="1" vm="1">
        <f t="array" ref="U805">TRANSPOSE(_xlfn.UNIQUE(_xlfn._xlws.FILTER(cvm[CPU(核)],(cvm[地域]=S805)*(cvm[机型]=T805))))</f>
        <v>#VALUE!</v>
      </c>
      <c r="AZ805" t="str">
        <v>南京</v>
      </c>
      <c r="BA805" t="str">
        <v>高IO型 IT3</v>
      </c>
      <c r="BB805">
        <v>16</v>
      </c>
      <c r="BC805" cm="1">
        <f t="array" ref="BC805">TRANSPOSE(_xlfn._xlws.FILTER(cvm[内存(G)],(cvm[地域]=AZ805)*(cvm[机型]=BA805)*(cvm[CPU(核)]=BB805)))</f>
        <v>64</v>
      </c>
    </row>
    <row r="806" spans="1:55">
      <c r="A806" t="s">
        <v>1638</v>
      </c>
      <c r="B806" t="s">
        <v>80</v>
      </c>
      <c r="C806">
        <v>8</v>
      </c>
      <c r="D806">
        <v>16</v>
      </c>
      <c r="E806" t="s">
        <v>1634</v>
      </c>
      <c r="F806">
        <v>483.2</v>
      </c>
      <c r="G806">
        <v>1</v>
      </c>
      <c r="H806" t="s">
        <v>1749</v>
      </c>
      <c r="N806" t="s">
        <v>1600</v>
      </c>
      <c r="O806" t="s">
        <v>1831</v>
      </c>
      <c r="P806">
        <v>8</v>
      </c>
      <c r="Q806" t="str">
        <f t="shared" si="18"/>
        <v>cvm!$BC$818#</v>
      </c>
      <c r="U806" t="e" cm="1" vm="1">
        <f t="array" ref="U806">TRANSPOSE(_xlfn.UNIQUE(_xlfn._xlws.FILTER(cvm[CPU(核)],(cvm[地域]=S806)*(cvm[机型]=T806))))</f>
        <v>#VALUE!</v>
      </c>
      <c r="AZ806" t="str">
        <v>南京</v>
      </c>
      <c r="BA806" t="str">
        <v>高IO型 IT3</v>
      </c>
      <c r="BB806">
        <v>32</v>
      </c>
      <c r="BC806" cm="1">
        <f t="array" ref="BC806">TRANSPOSE(_xlfn._xlws.FILTER(cvm[内存(G)],(cvm[地域]=AZ806)*(cvm[机型]=BA806)*(cvm[CPU(核)]=BB806)))</f>
        <v>128</v>
      </c>
    </row>
    <row r="807" spans="1:55">
      <c r="A807" t="s">
        <v>1638</v>
      </c>
      <c r="B807" t="s">
        <v>80</v>
      </c>
      <c r="C807">
        <v>8</v>
      </c>
      <c r="D807">
        <v>32</v>
      </c>
      <c r="E807" t="s">
        <v>1636</v>
      </c>
      <c r="F807">
        <v>724.8</v>
      </c>
      <c r="G807">
        <v>1</v>
      </c>
      <c r="H807" t="s">
        <v>1750</v>
      </c>
      <c r="N807" t="s">
        <v>1600</v>
      </c>
      <c r="O807" t="s">
        <v>1831</v>
      </c>
      <c r="P807">
        <v>16</v>
      </c>
      <c r="Q807" t="str">
        <f t="shared" si="18"/>
        <v>cvm!$BC$819#</v>
      </c>
      <c r="U807" t="e" cm="1" vm="1">
        <f t="array" ref="U807">TRANSPOSE(_xlfn.UNIQUE(_xlfn._xlws.FILTER(cvm[CPU(核)],(cvm[地域]=S807)*(cvm[机型]=T807))))</f>
        <v>#VALUE!</v>
      </c>
      <c r="AZ807" t="str">
        <v>南京</v>
      </c>
      <c r="BA807" t="str">
        <v>高IO型 IT3</v>
      </c>
      <c r="BB807">
        <v>64</v>
      </c>
      <c r="BC807" cm="1">
        <f t="array" ref="BC807">TRANSPOSE(_xlfn._xlws.FILTER(cvm[内存(G)],(cvm[地域]=AZ807)*(cvm[机型]=BA807)*(cvm[CPU(核)]=BB807)))</f>
        <v>256</v>
      </c>
    </row>
    <row r="808" spans="1:55">
      <c r="A808" t="s">
        <v>1638</v>
      </c>
      <c r="B808" t="s">
        <v>80</v>
      </c>
      <c r="C808">
        <v>16</v>
      </c>
      <c r="D808">
        <v>32</v>
      </c>
      <c r="E808" t="s">
        <v>1639</v>
      </c>
      <c r="F808">
        <v>966.4</v>
      </c>
      <c r="G808">
        <v>1</v>
      </c>
      <c r="H808" t="s">
        <v>1751</v>
      </c>
      <c r="N808" t="s">
        <v>1600</v>
      </c>
      <c r="O808" t="s">
        <v>1831</v>
      </c>
      <c r="P808">
        <v>24</v>
      </c>
      <c r="Q808" t="str">
        <f t="shared" si="18"/>
        <v>cvm!$BC$820#</v>
      </c>
      <c r="U808" t="e" cm="1" vm="1">
        <f t="array" ref="U808">TRANSPOSE(_xlfn.UNIQUE(_xlfn._xlws.FILTER(cvm[CPU(核)],(cvm[地域]=S808)*(cvm[机型]=T808))))</f>
        <v>#VALUE!</v>
      </c>
      <c r="AZ808" t="str">
        <v>北京</v>
      </c>
      <c r="BA808" t="str">
        <v>高IO型 IT3</v>
      </c>
      <c r="BB808">
        <v>8</v>
      </c>
      <c r="BC808" cm="1">
        <f t="array" ref="BC808">TRANSPOSE(_xlfn._xlws.FILTER(cvm[内存(G)],(cvm[地域]=AZ808)*(cvm[机型]=BA808)*(cvm[CPU(核)]=BB808)))</f>
        <v>32</v>
      </c>
    </row>
    <row r="809" spans="1:55">
      <c r="A809" t="s">
        <v>1638</v>
      </c>
      <c r="B809" t="s">
        <v>80</v>
      </c>
      <c r="C809">
        <v>16</v>
      </c>
      <c r="D809">
        <v>64</v>
      </c>
      <c r="E809" t="s">
        <v>1641</v>
      </c>
      <c r="F809">
        <v>1449.6</v>
      </c>
      <c r="G809">
        <v>1</v>
      </c>
      <c r="H809" t="s">
        <v>1752</v>
      </c>
      <c r="N809" t="s">
        <v>1600</v>
      </c>
      <c r="O809" t="s">
        <v>1831</v>
      </c>
      <c r="P809">
        <v>32</v>
      </c>
      <c r="Q809" t="str">
        <f t="shared" si="18"/>
        <v>cvm!$BC$821#</v>
      </c>
      <c r="U809" t="e" cm="1" vm="1">
        <f t="array" ref="U809">TRANSPOSE(_xlfn.UNIQUE(_xlfn._xlws.FILTER(cvm[CPU(核)],(cvm[地域]=S809)*(cvm[机型]=T809))))</f>
        <v>#VALUE!</v>
      </c>
      <c r="AZ809" t="str">
        <v>北京</v>
      </c>
      <c r="BA809" t="str">
        <v>高IO型 IT3</v>
      </c>
      <c r="BB809">
        <v>16</v>
      </c>
      <c r="BC809" cm="1">
        <f t="array" ref="BC809">TRANSPOSE(_xlfn._xlws.FILTER(cvm[内存(G)],(cvm[地域]=AZ809)*(cvm[机型]=BA809)*(cvm[CPU(核)]=BB809)))</f>
        <v>64</v>
      </c>
    </row>
    <row r="810" spans="1:55">
      <c r="A810" t="s">
        <v>1638</v>
      </c>
      <c r="B810" t="s">
        <v>80</v>
      </c>
      <c r="C810">
        <v>32</v>
      </c>
      <c r="D810">
        <v>64</v>
      </c>
      <c r="E810" t="s">
        <v>1644</v>
      </c>
      <c r="F810">
        <v>1932.8</v>
      </c>
      <c r="G810">
        <v>1</v>
      </c>
      <c r="H810" t="s">
        <v>1753</v>
      </c>
      <c r="N810" t="s">
        <v>1600</v>
      </c>
      <c r="O810" t="s">
        <v>1831</v>
      </c>
      <c r="P810">
        <v>64</v>
      </c>
      <c r="Q810" t="str">
        <f t="shared" si="18"/>
        <v>cvm!$BC$822#</v>
      </c>
      <c r="U810" t="e" cm="1" vm="1">
        <f t="array" ref="U810">TRANSPOSE(_xlfn.UNIQUE(_xlfn._xlws.FILTER(cvm[CPU(核)],(cvm[地域]=S810)*(cvm[机型]=T810))))</f>
        <v>#VALUE!</v>
      </c>
      <c r="AZ810" t="str">
        <v>北京</v>
      </c>
      <c r="BA810" t="str">
        <v>高IO型 IT3</v>
      </c>
      <c r="BB810">
        <v>32</v>
      </c>
      <c r="BC810" cm="1">
        <f t="array" ref="BC810">TRANSPOSE(_xlfn._xlws.FILTER(cvm[内存(G)],(cvm[地域]=AZ810)*(cvm[机型]=BA810)*(cvm[CPU(核)]=BB810)))</f>
        <v>128</v>
      </c>
    </row>
    <row r="811" spans="1:55">
      <c r="A811" t="s">
        <v>1638</v>
      </c>
      <c r="B811" t="s">
        <v>80</v>
      </c>
      <c r="C811">
        <v>32</v>
      </c>
      <c r="D811">
        <v>128</v>
      </c>
      <c r="E811" t="s">
        <v>1650</v>
      </c>
      <c r="F811">
        <v>2899.2</v>
      </c>
      <c r="G811">
        <v>1</v>
      </c>
      <c r="H811" t="s">
        <v>1754</v>
      </c>
      <c r="N811" t="s">
        <v>73</v>
      </c>
      <c r="O811" t="s">
        <v>1831</v>
      </c>
      <c r="P811">
        <v>8</v>
      </c>
      <c r="Q811" t="str">
        <f t="shared" si="18"/>
        <v>cvm!$BC$823#</v>
      </c>
      <c r="U811" t="e" cm="1" vm="1">
        <f t="array" ref="U811">TRANSPOSE(_xlfn.UNIQUE(_xlfn._xlws.FILTER(cvm[CPU(核)],(cvm[地域]=S811)*(cvm[机型]=T811))))</f>
        <v>#VALUE!</v>
      </c>
      <c r="AZ811" t="str">
        <v>北京</v>
      </c>
      <c r="BA811" t="str">
        <v>高IO型 IT3</v>
      </c>
      <c r="BB811">
        <v>64</v>
      </c>
      <c r="BC811" cm="1">
        <f t="array" ref="BC811">TRANSPOSE(_xlfn._xlws.FILTER(cvm[内存(G)],(cvm[地域]=AZ811)*(cvm[机型]=BA811)*(cvm[CPU(核)]=BB811)))</f>
        <v>256</v>
      </c>
    </row>
    <row r="812" spans="1:55">
      <c r="A812" t="s">
        <v>1638</v>
      </c>
      <c r="B812" t="s">
        <v>80</v>
      </c>
      <c r="C812">
        <v>48</v>
      </c>
      <c r="D812">
        <v>96</v>
      </c>
      <c r="E812" t="s">
        <v>1655</v>
      </c>
      <c r="F812">
        <v>2899.2</v>
      </c>
      <c r="G812">
        <v>1</v>
      </c>
      <c r="H812" t="s">
        <v>1755</v>
      </c>
      <c r="N812" t="s">
        <v>73</v>
      </c>
      <c r="O812" t="s">
        <v>1831</v>
      </c>
      <c r="P812">
        <v>16</v>
      </c>
      <c r="Q812" t="str">
        <f t="shared" si="18"/>
        <v>cvm!$BC$824#</v>
      </c>
      <c r="U812" t="e" cm="1" vm="1">
        <f t="array" ref="U812">TRANSPOSE(_xlfn.UNIQUE(_xlfn._xlws.FILTER(cvm[CPU(核)],(cvm[地域]=S812)*(cvm[机型]=T812))))</f>
        <v>#VALUE!</v>
      </c>
      <c r="AZ812" t="str">
        <v>成都</v>
      </c>
      <c r="BA812" t="str">
        <v>高IO型 IT3</v>
      </c>
      <c r="BB812">
        <v>16</v>
      </c>
      <c r="BC812" cm="1">
        <f t="array" ref="BC812">TRANSPOSE(_xlfn._xlws.FILTER(cvm[内存(G)],(cvm[地域]=AZ812)*(cvm[机型]=BA812)*(cvm[CPU(核)]=BB812)))</f>
        <v>64</v>
      </c>
    </row>
    <row r="813" spans="1:55">
      <c r="A813" t="s">
        <v>1638</v>
      </c>
      <c r="B813" t="s">
        <v>80</v>
      </c>
      <c r="C813">
        <v>48</v>
      </c>
      <c r="D813">
        <v>192</v>
      </c>
      <c r="E813" t="s">
        <v>1658</v>
      </c>
      <c r="F813">
        <v>4348.8</v>
      </c>
      <c r="G813">
        <v>1</v>
      </c>
      <c r="H813" t="s">
        <v>1756</v>
      </c>
      <c r="N813" t="s">
        <v>73</v>
      </c>
      <c r="O813" t="s">
        <v>1831</v>
      </c>
      <c r="P813">
        <v>24</v>
      </c>
      <c r="Q813" t="str">
        <f t="shared" si="18"/>
        <v>cvm!$BC$825#</v>
      </c>
      <c r="U813" t="e" cm="1" vm="1">
        <f t="array" ref="U813">TRANSPOSE(_xlfn.UNIQUE(_xlfn._xlws.FILTER(cvm[CPU(核)],(cvm[地域]=S813)*(cvm[机型]=T813))))</f>
        <v>#VALUE!</v>
      </c>
      <c r="AZ813" t="str">
        <v>成都</v>
      </c>
      <c r="BA813" t="str">
        <v>高IO型 IT3</v>
      </c>
      <c r="BB813">
        <v>32</v>
      </c>
      <c r="BC813" cm="1">
        <f t="array" ref="BC813">TRANSPOSE(_xlfn._xlws.FILTER(cvm[内存(G)],(cvm[地域]=AZ813)*(cvm[机型]=BA813)*(cvm[CPU(核)]=BB813)))</f>
        <v>128</v>
      </c>
    </row>
    <row r="814" spans="1:55">
      <c r="A814" t="s">
        <v>1638</v>
      </c>
      <c r="B814" t="s">
        <v>80</v>
      </c>
      <c r="C814">
        <v>64</v>
      </c>
      <c r="D814">
        <v>128</v>
      </c>
      <c r="E814" t="s">
        <v>1692</v>
      </c>
      <c r="F814">
        <v>3865.6</v>
      </c>
      <c r="G814">
        <v>1</v>
      </c>
      <c r="H814" t="s">
        <v>1757</v>
      </c>
      <c r="N814" t="s">
        <v>73</v>
      </c>
      <c r="O814" t="s">
        <v>1831</v>
      </c>
      <c r="P814">
        <v>32</v>
      </c>
      <c r="Q814" t="str">
        <f t="shared" si="18"/>
        <v>cvm!$BC$826#</v>
      </c>
      <c r="U814" t="e" cm="1" vm="1">
        <f t="array" ref="U814">TRANSPOSE(_xlfn.UNIQUE(_xlfn._xlws.FILTER(cvm[CPU(核)],(cvm[地域]=S814)*(cvm[机型]=T814))))</f>
        <v>#VALUE!</v>
      </c>
      <c r="AZ814" t="str">
        <v>成都</v>
      </c>
      <c r="BA814" t="str">
        <v>高IO型 IT3</v>
      </c>
      <c r="BB814">
        <v>64</v>
      </c>
      <c r="BC814" cm="1">
        <f t="array" ref="BC814">TRANSPOSE(_xlfn._xlws.FILTER(cvm[内存(G)],(cvm[地域]=AZ814)*(cvm[机型]=BA814)*(cvm[CPU(核)]=BB814)))</f>
        <v>256</v>
      </c>
    </row>
    <row r="815" spans="1:55">
      <c r="A815" t="s">
        <v>1638</v>
      </c>
      <c r="B815" t="s">
        <v>80</v>
      </c>
      <c r="C815">
        <v>64</v>
      </c>
      <c r="D815">
        <v>256</v>
      </c>
      <c r="E815" t="s">
        <v>1664</v>
      </c>
      <c r="F815">
        <v>5798.4</v>
      </c>
      <c r="G815">
        <v>1</v>
      </c>
      <c r="H815" t="s">
        <v>1758</v>
      </c>
      <c r="N815" t="s">
        <v>73</v>
      </c>
      <c r="O815" t="s">
        <v>1831</v>
      </c>
      <c r="P815">
        <v>64</v>
      </c>
      <c r="Q815" t="str">
        <f t="shared" si="18"/>
        <v>cvm!$BC$827#</v>
      </c>
      <c r="U815" t="e" cm="1" vm="1">
        <f t="array" ref="U815">TRANSPOSE(_xlfn.UNIQUE(_xlfn._xlws.FILTER(cvm[CPU(核)],(cvm[地域]=S815)*(cvm[机型]=T815))))</f>
        <v>#VALUE!</v>
      </c>
      <c r="AZ815" t="str">
        <v>重庆</v>
      </c>
      <c r="BA815" t="str">
        <v>高IO型 IT3</v>
      </c>
      <c r="BB815">
        <v>16</v>
      </c>
      <c r="BC815" cm="1">
        <f t="array" ref="BC815">TRANSPOSE(_xlfn._xlws.FILTER(cvm[内存(G)],(cvm[地域]=AZ815)*(cvm[机型]=BA815)*(cvm[CPU(核)]=BB815)))</f>
        <v>64</v>
      </c>
    </row>
    <row r="816" spans="1:55">
      <c r="A816" t="s">
        <v>1638</v>
      </c>
      <c r="B816" t="s">
        <v>80</v>
      </c>
      <c r="C816">
        <v>80</v>
      </c>
      <c r="D816">
        <v>160</v>
      </c>
      <c r="E816" t="s">
        <v>1695</v>
      </c>
      <c r="F816">
        <v>4832</v>
      </c>
      <c r="G816">
        <v>1</v>
      </c>
      <c r="H816" t="s">
        <v>1759</v>
      </c>
      <c r="N816" t="s">
        <v>73</v>
      </c>
      <c r="O816" t="s">
        <v>1831</v>
      </c>
      <c r="P816">
        <v>76</v>
      </c>
      <c r="Q816" t="str">
        <f t="shared" si="18"/>
        <v>cvm!$BC$828#</v>
      </c>
      <c r="U816" t="e" cm="1" vm="1">
        <f t="array" ref="U816">TRANSPOSE(_xlfn.UNIQUE(_xlfn._xlws.FILTER(cvm[CPU(核)],(cvm[地域]=S816)*(cvm[机型]=T816))))</f>
        <v>#VALUE!</v>
      </c>
      <c r="AZ816" t="str">
        <v>重庆</v>
      </c>
      <c r="BA816" t="str">
        <v>高IO型 IT3</v>
      </c>
      <c r="BB816">
        <v>32</v>
      </c>
      <c r="BC816" cm="1">
        <f t="array" ref="BC816">TRANSPOSE(_xlfn._xlws.FILTER(cvm[内存(G)],(cvm[地域]=AZ816)*(cvm[机型]=BA816)*(cvm[CPU(核)]=BB816)))</f>
        <v>128</v>
      </c>
    </row>
    <row r="817" spans="1:55">
      <c r="A817" t="s">
        <v>1638</v>
      </c>
      <c r="B817" t="s">
        <v>80</v>
      </c>
      <c r="C817">
        <v>80</v>
      </c>
      <c r="D817">
        <v>320</v>
      </c>
      <c r="E817" t="s">
        <v>1760</v>
      </c>
      <c r="F817">
        <v>7248</v>
      </c>
      <c r="G817">
        <v>1</v>
      </c>
      <c r="H817" t="s">
        <v>1761</v>
      </c>
      <c r="N817" t="s">
        <v>1603</v>
      </c>
      <c r="O817" t="s">
        <v>1831</v>
      </c>
      <c r="P817">
        <v>8</v>
      </c>
      <c r="Q817" t="str">
        <f t="shared" si="18"/>
        <v>cvm!$BC$829#</v>
      </c>
      <c r="U817" t="e" cm="1" vm="1">
        <f t="array" ref="U817">TRANSPOSE(_xlfn.UNIQUE(_xlfn._xlws.FILTER(cvm[CPU(核)],(cvm[地域]=S817)*(cvm[机型]=T817))))</f>
        <v>#VALUE!</v>
      </c>
      <c r="AZ817" t="str">
        <v>重庆</v>
      </c>
      <c r="BA817" t="str">
        <v>高IO型 IT3</v>
      </c>
      <c r="BB817">
        <v>64</v>
      </c>
      <c r="BC817" cm="1">
        <f t="array" ref="BC817">TRANSPOSE(_xlfn._xlws.FILTER(cvm[内存(G)],(cvm[地域]=AZ817)*(cvm[机型]=BA817)*(cvm[CPU(核)]=BB817)))</f>
        <v>256</v>
      </c>
    </row>
    <row r="818" spans="1:55">
      <c r="A818" t="s">
        <v>1638</v>
      </c>
      <c r="B818" t="s">
        <v>80</v>
      </c>
      <c r="C818">
        <v>96</v>
      </c>
      <c r="D818">
        <v>192</v>
      </c>
      <c r="E818" t="s">
        <v>1762</v>
      </c>
      <c r="F818">
        <v>5798.4</v>
      </c>
      <c r="G818">
        <v>1</v>
      </c>
      <c r="H818" t="s">
        <v>1763</v>
      </c>
      <c r="N818" t="s">
        <v>1603</v>
      </c>
      <c r="O818" t="s">
        <v>1831</v>
      </c>
      <c r="P818">
        <v>16</v>
      </c>
      <c r="Q818" t="str">
        <f t="shared" si="18"/>
        <v>cvm!$BC$830#</v>
      </c>
      <c r="U818" t="e" cm="1" vm="1">
        <f t="array" ref="U818">TRANSPOSE(_xlfn.UNIQUE(_xlfn._xlws.FILTER(cvm[CPU(核)],(cvm[地域]=S818)*(cvm[机型]=T818))))</f>
        <v>#VALUE!</v>
      </c>
      <c r="AZ818" t="str">
        <v>广州</v>
      </c>
      <c r="BA818" t="str">
        <v>高IO型 I3</v>
      </c>
      <c r="BB818">
        <v>8</v>
      </c>
      <c r="BC818" cm="1">
        <f t="array" ref="BC818">TRANSPOSE(_xlfn._xlws.FILTER(cvm[内存(G)],(cvm[地域]=AZ818)*(cvm[机型]=BA818)*(cvm[CPU(核)]=BB818)))</f>
        <v>32</v>
      </c>
    </row>
    <row r="819" spans="1:55">
      <c r="A819" t="s">
        <v>1638</v>
      </c>
      <c r="B819" t="s">
        <v>80</v>
      </c>
      <c r="C819">
        <v>96</v>
      </c>
      <c r="D819">
        <v>384</v>
      </c>
      <c r="E819" t="s">
        <v>1764</v>
      </c>
      <c r="F819">
        <v>8697.6</v>
      </c>
      <c r="G819">
        <v>1</v>
      </c>
      <c r="H819" t="s">
        <v>1765</v>
      </c>
      <c r="N819" t="s">
        <v>1603</v>
      </c>
      <c r="O819" t="s">
        <v>1831</v>
      </c>
      <c r="P819">
        <v>24</v>
      </c>
      <c r="Q819" t="str">
        <f t="shared" si="18"/>
        <v>cvm!$BC$831#</v>
      </c>
      <c r="U819" t="e" cm="1" vm="1">
        <f t="array" ref="U819">TRANSPOSE(_xlfn.UNIQUE(_xlfn._xlws.FILTER(cvm[CPU(核)],(cvm[地域]=S819)*(cvm[机型]=T819))))</f>
        <v>#VALUE!</v>
      </c>
      <c r="AZ819" t="str">
        <v>广州</v>
      </c>
      <c r="BA819" t="str">
        <v>高IO型 I3</v>
      </c>
      <c r="BB819">
        <v>16</v>
      </c>
      <c r="BC819" cm="1">
        <f t="array" ref="BC819">TRANSPOSE(_xlfn._xlws.FILTER(cvm[内存(G)],(cvm[地域]=AZ819)*(cvm[机型]=BA819)*(cvm[CPU(核)]=BB819)))</f>
        <v>64</v>
      </c>
    </row>
    <row r="820" spans="1:55">
      <c r="A820" t="s">
        <v>1638</v>
      </c>
      <c r="B820" t="s">
        <v>80</v>
      </c>
      <c r="C820">
        <v>116</v>
      </c>
      <c r="D820">
        <v>216</v>
      </c>
      <c r="E820" t="s">
        <v>1767</v>
      </c>
      <c r="F820">
        <v>6764.8</v>
      </c>
      <c r="G820">
        <v>1</v>
      </c>
      <c r="H820" t="s">
        <v>1768</v>
      </c>
      <c r="N820" t="s">
        <v>1603</v>
      </c>
      <c r="O820" t="s">
        <v>1831</v>
      </c>
      <c r="P820">
        <v>32</v>
      </c>
      <c r="Q820" t="str">
        <f t="shared" si="18"/>
        <v>cvm!$BC$832#</v>
      </c>
      <c r="U820" t="e" cm="1" vm="1">
        <f t="array" ref="U820">TRANSPOSE(_xlfn.UNIQUE(_xlfn._xlws.FILTER(cvm[CPU(核)],(cvm[地域]=S820)*(cvm[机型]=T820))))</f>
        <v>#VALUE!</v>
      </c>
      <c r="AZ820" t="str">
        <v>广州</v>
      </c>
      <c r="BA820" t="str">
        <v>高IO型 I3</v>
      </c>
      <c r="BB820">
        <v>24</v>
      </c>
      <c r="BC820" cm="1">
        <f t="array" ref="BC820">TRANSPOSE(_xlfn._xlws.FILTER(cvm[内存(G)],(cvm[地域]=AZ820)*(cvm[机型]=BA820)*(cvm[CPU(核)]=BB820)))</f>
        <v>96</v>
      </c>
    </row>
    <row r="821" spans="1:55">
      <c r="A821" t="s">
        <v>1638</v>
      </c>
      <c r="B821" t="s">
        <v>80</v>
      </c>
      <c r="C821">
        <v>116</v>
      </c>
      <c r="D821">
        <v>470</v>
      </c>
      <c r="E821" t="s">
        <v>1769</v>
      </c>
      <c r="F821">
        <v>10600.2</v>
      </c>
      <c r="G821">
        <v>1</v>
      </c>
      <c r="H821" t="s">
        <v>1770</v>
      </c>
      <c r="N821" t="s">
        <v>1603</v>
      </c>
      <c r="O821" t="s">
        <v>1831</v>
      </c>
      <c r="P821">
        <v>64</v>
      </c>
      <c r="Q821" t="str">
        <f t="shared" si="18"/>
        <v>cvm!$BC$833#</v>
      </c>
      <c r="U821" t="e" cm="1" vm="1">
        <f t="array" ref="U821">TRANSPOSE(_xlfn.UNIQUE(_xlfn._xlws.FILTER(cvm[CPU(核)],(cvm[地域]=S821)*(cvm[机型]=T821))))</f>
        <v>#VALUE!</v>
      </c>
      <c r="AZ821" t="str">
        <v>广州</v>
      </c>
      <c r="BA821" t="str">
        <v>高IO型 I3</v>
      </c>
      <c r="BB821">
        <v>32</v>
      </c>
      <c r="BC821" cm="1">
        <f t="array" ref="BC821">TRANSPOSE(_xlfn._xlws.FILTER(cvm[内存(G)],(cvm[地域]=AZ821)*(cvm[机型]=BA821)*(cvm[CPU(核)]=BB821)))</f>
        <v>128</v>
      </c>
    </row>
    <row r="822" spans="1:55">
      <c r="A822" t="s">
        <v>1638</v>
      </c>
      <c r="B822" t="s">
        <v>80</v>
      </c>
      <c r="C822">
        <v>128</v>
      </c>
      <c r="D822">
        <v>215</v>
      </c>
      <c r="E822" t="s">
        <v>1771</v>
      </c>
      <c r="F822">
        <v>7112.1</v>
      </c>
      <c r="G822">
        <v>1</v>
      </c>
      <c r="H822" t="s">
        <v>1772</v>
      </c>
      <c r="N822" t="s">
        <v>1603</v>
      </c>
      <c r="O822" t="s">
        <v>1831</v>
      </c>
      <c r="P822">
        <v>76</v>
      </c>
      <c r="Q822" t="str">
        <f t="shared" si="18"/>
        <v>cvm!$BC$834#</v>
      </c>
      <c r="U822" t="e" cm="1" vm="1">
        <f t="array" ref="U822">TRANSPOSE(_xlfn.UNIQUE(_xlfn._xlws.FILTER(cvm[CPU(核)],(cvm[地域]=S822)*(cvm[机型]=T822))))</f>
        <v>#VALUE!</v>
      </c>
      <c r="AZ822" t="str">
        <v>广州</v>
      </c>
      <c r="BA822" t="str">
        <v>高IO型 I3</v>
      </c>
      <c r="BB822">
        <v>64</v>
      </c>
      <c r="BC822" cm="1">
        <f t="array" ref="BC822">TRANSPOSE(_xlfn._xlws.FILTER(cvm[内存(G)],(cvm[地域]=AZ822)*(cvm[机型]=BA822)*(cvm[CPU(核)]=BB822)))</f>
        <v>256</v>
      </c>
    </row>
    <row r="823" spans="1:55">
      <c r="A823" t="s">
        <v>1638</v>
      </c>
      <c r="B823" t="s">
        <v>80</v>
      </c>
      <c r="C823">
        <v>128</v>
      </c>
      <c r="D823">
        <v>256</v>
      </c>
      <c r="E823" t="s">
        <v>1700</v>
      </c>
      <c r="F823">
        <v>7731.2</v>
      </c>
      <c r="G823">
        <v>1</v>
      </c>
      <c r="H823" t="s">
        <v>1773</v>
      </c>
      <c r="N823" t="s">
        <v>73</v>
      </c>
      <c r="O823" t="s">
        <v>1835</v>
      </c>
      <c r="P823">
        <v>96</v>
      </c>
      <c r="Q823" t="str">
        <f t="shared" si="18"/>
        <v>cvm!$BC$835#</v>
      </c>
      <c r="U823" t="e" cm="1" vm="1">
        <f t="array" ref="U823">TRANSPOSE(_xlfn.UNIQUE(_xlfn._xlws.FILTER(cvm[CPU(核)],(cvm[地域]=S823)*(cvm[机型]=T823))))</f>
        <v>#VALUE!</v>
      </c>
      <c r="AZ823" t="str">
        <v>上海</v>
      </c>
      <c r="BA823" t="str">
        <v>高IO型 I3</v>
      </c>
      <c r="BB823">
        <v>8</v>
      </c>
      <c r="BC823" cm="1">
        <f t="array" ref="BC823">TRANSPOSE(_xlfn._xlws.FILTER(cvm[内存(G)],(cvm[地域]=AZ823)*(cvm[机型]=BA823)*(cvm[CPU(核)]=BB823)))</f>
        <v>32</v>
      </c>
    </row>
    <row r="824" spans="1:55">
      <c r="A824" t="s">
        <v>1638</v>
      </c>
      <c r="B824" t="s">
        <v>80</v>
      </c>
      <c r="C824">
        <v>160</v>
      </c>
      <c r="D824">
        <v>320</v>
      </c>
      <c r="E824" t="s">
        <v>1703</v>
      </c>
      <c r="F824">
        <v>9664</v>
      </c>
      <c r="G824">
        <v>1</v>
      </c>
      <c r="H824" t="s">
        <v>1774</v>
      </c>
      <c r="N824" t="s">
        <v>1638</v>
      </c>
      <c r="O824" t="s">
        <v>1835</v>
      </c>
      <c r="P824">
        <v>96</v>
      </c>
      <c r="Q824" t="str">
        <f t="shared" si="18"/>
        <v>cvm!$BC$836#</v>
      </c>
      <c r="U824" t="e" cm="1" vm="1">
        <f t="array" ref="U824">TRANSPOSE(_xlfn.UNIQUE(_xlfn._xlws.FILTER(cvm[CPU(核)],(cvm[地域]=S824)*(cvm[机型]=T824))))</f>
        <v>#VALUE!</v>
      </c>
      <c r="AZ824" t="str">
        <v>上海</v>
      </c>
      <c r="BA824" t="str">
        <v>高IO型 I3</v>
      </c>
      <c r="BB824">
        <v>16</v>
      </c>
      <c r="BC824" cm="1">
        <f t="array" ref="BC824">TRANSPOSE(_xlfn._xlws.FILTER(cvm[内存(G)],(cvm[地域]=AZ824)*(cvm[机型]=BA824)*(cvm[CPU(核)]=BB824)))</f>
        <v>64</v>
      </c>
    </row>
    <row r="825" spans="1:55">
      <c r="A825" t="s">
        <v>1638</v>
      </c>
      <c r="B825" t="s">
        <v>80</v>
      </c>
      <c r="C825">
        <v>160</v>
      </c>
      <c r="D825">
        <v>640</v>
      </c>
      <c r="E825" t="s">
        <v>1775</v>
      </c>
      <c r="F825">
        <v>14496</v>
      </c>
      <c r="G825">
        <v>1</v>
      </c>
      <c r="H825" t="s">
        <v>1776</v>
      </c>
      <c r="N825" t="s">
        <v>1603</v>
      </c>
      <c r="O825" t="s">
        <v>1835</v>
      </c>
      <c r="P825">
        <v>96</v>
      </c>
      <c r="Q825" t="str">
        <f t="shared" si="18"/>
        <v>cvm!$BC$837#</v>
      </c>
      <c r="U825" t="e" cm="1" vm="1">
        <f t="array" ref="U825">TRANSPOSE(_xlfn.UNIQUE(_xlfn._xlws.FILTER(cvm[CPU(核)],(cvm[地域]=S825)*(cvm[机型]=T825))))</f>
        <v>#VALUE!</v>
      </c>
      <c r="AZ825" t="str">
        <v>上海</v>
      </c>
      <c r="BA825" t="str">
        <v>高IO型 I3</v>
      </c>
      <c r="BB825">
        <v>24</v>
      </c>
      <c r="BC825" cm="1">
        <f t="array" ref="BC825">TRANSPOSE(_xlfn._xlws.FILTER(cvm[内存(G)],(cvm[地域]=AZ825)*(cvm[机型]=BA825)*(cvm[CPU(核)]=BB825)))</f>
        <v>96</v>
      </c>
    </row>
    <row r="826" spans="1:55">
      <c r="A826" t="s">
        <v>1638</v>
      </c>
      <c r="B826" t="s">
        <v>80</v>
      </c>
      <c r="C826">
        <v>232</v>
      </c>
      <c r="D826">
        <v>432</v>
      </c>
      <c r="E826" t="s">
        <v>1777</v>
      </c>
      <c r="F826">
        <v>13529.6</v>
      </c>
      <c r="G826">
        <v>1</v>
      </c>
      <c r="H826" t="s">
        <v>1778</v>
      </c>
      <c r="N826" t="s">
        <v>1600</v>
      </c>
      <c r="O826" t="s">
        <v>1839</v>
      </c>
      <c r="P826">
        <v>80</v>
      </c>
      <c r="Q826" t="str">
        <f t="shared" si="18"/>
        <v>cvm!$BC$838#</v>
      </c>
      <c r="U826" t="e" cm="1" vm="1">
        <f t="array" ref="U826">TRANSPOSE(_xlfn.UNIQUE(_xlfn._xlws.FILTER(cvm[CPU(核)],(cvm[地域]=S826)*(cvm[机型]=T826))))</f>
        <v>#VALUE!</v>
      </c>
      <c r="AZ826" t="str">
        <v>上海</v>
      </c>
      <c r="BA826" t="str">
        <v>高IO型 I3</v>
      </c>
      <c r="BB826">
        <v>32</v>
      </c>
      <c r="BC826" cm="1">
        <f t="array" ref="BC826">TRANSPOSE(_xlfn._xlws.FILTER(cvm[内存(G)],(cvm[地域]=AZ826)*(cvm[机型]=BA826)*(cvm[CPU(核)]=BB826)))</f>
        <v>128</v>
      </c>
    </row>
    <row r="827" spans="1:55">
      <c r="A827" t="s">
        <v>1638</v>
      </c>
      <c r="B827" t="s">
        <v>80</v>
      </c>
      <c r="C827">
        <v>232</v>
      </c>
      <c r="D827">
        <v>940</v>
      </c>
      <c r="E827" t="s">
        <v>1779</v>
      </c>
      <c r="F827">
        <v>21200.400000000001</v>
      </c>
      <c r="G827">
        <v>1</v>
      </c>
      <c r="H827" t="s">
        <v>1780</v>
      </c>
      <c r="N827" t="s">
        <v>73</v>
      </c>
      <c r="O827" t="s">
        <v>1839</v>
      </c>
      <c r="P827">
        <v>80</v>
      </c>
      <c r="Q827" t="str">
        <f t="shared" si="18"/>
        <v>cvm!$BC$839#</v>
      </c>
      <c r="U827" t="e" cm="1" vm="1">
        <f t="array" ref="U827">TRANSPOSE(_xlfn.UNIQUE(_xlfn._xlws.FILTER(cvm[CPU(核)],(cvm[地域]=S827)*(cvm[机型]=T827))))</f>
        <v>#VALUE!</v>
      </c>
      <c r="AZ827" t="str">
        <v>上海</v>
      </c>
      <c r="BA827" t="str">
        <v>高IO型 I3</v>
      </c>
      <c r="BB827">
        <v>64</v>
      </c>
      <c r="BC827" cm="1">
        <f t="array" ref="BC827">TRANSPOSE(_xlfn._xlws.FILTER(cvm[内存(G)],(cvm[地域]=AZ827)*(cvm[机型]=BA827)*(cvm[CPU(核)]=BB827)))</f>
        <v>256</v>
      </c>
    </row>
    <row r="828" spans="1:55">
      <c r="A828" t="s">
        <v>1638</v>
      </c>
      <c r="B828" t="s">
        <v>1781</v>
      </c>
      <c r="C828">
        <v>1</v>
      </c>
      <c r="D828">
        <v>1</v>
      </c>
      <c r="E828" t="s">
        <v>1617</v>
      </c>
      <c r="F828">
        <v>54</v>
      </c>
      <c r="G828">
        <v>1</v>
      </c>
      <c r="H828" t="s">
        <v>1782</v>
      </c>
      <c r="N828" t="s">
        <v>1638</v>
      </c>
      <c r="O828" t="s">
        <v>1839</v>
      </c>
      <c r="P828">
        <v>80</v>
      </c>
      <c r="Q828" t="str">
        <f t="shared" si="18"/>
        <v>cvm!$BC$840#</v>
      </c>
      <c r="U828" t="e" cm="1" vm="1">
        <f t="array" ref="U828">TRANSPOSE(_xlfn.UNIQUE(_xlfn._xlws.FILTER(cvm[CPU(核)],(cvm[地域]=S828)*(cvm[机型]=T828))))</f>
        <v>#VALUE!</v>
      </c>
      <c r="AZ828" t="str">
        <v>上海</v>
      </c>
      <c r="BA828" t="str">
        <v>高IO型 I3</v>
      </c>
      <c r="BB828">
        <v>76</v>
      </c>
      <c r="BC828" cm="1">
        <f t="array" ref="BC828">TRANSPOSE(_xlfn._xlws.FILTER(cvm[内存(G)],(cvm[地域]=AZ828)*(cvm[机型]=BA828)*(cvm[CPU(核)]=BB828)))</f>
        <v>320</v>
      </c>
    </row>
    <row r="829" spans="1:55">
      <c r="A829" t="s">
        <v>1638</v>
      </c>
      <c r="B829" t="s">
        <v>1781</v>
      </c>
      <c r="C829">
        <v>1</v>
      </c>
      <c r="D829">
        <v>2</v>
      </c>
      <c r="E829" t="s">
        <v>1620</v>
      </c>
      <c r="F829">
        <v>79.2</v>
      </c>
      <c r="G829">
        <v>1</v>
      </c>
      <c r="H829" t="s">
        <v>1783</v>
      </c>
      <c r="N829" t="s">
        <v>1603</v>
      </c>
      <c r="O829" t="s">
        <v>1839</v>
      </c>
      <c r="P829">
        <v>80</v>
      </c>
      <c r="Q829" t="str">
        <f t="shared" si="18"/>
        <v>cvm!$BC$841#</v>
      </c>
      <c r="U829" t="e" cm="1" vm="1">
        <f t="array" ref="U829">TRANSPOSE(_xlfn.UNIQUE(_xlfn._xlws.FILTER(cvm[CPU(核)],(cvm[地域]=S829)*(cvm[机型]=T829))))</f>
        <v>#VALUE!</v>
      </c>
      <c r="AZ829" t="str">
        <v>北京</v>
      </c>
      <c r="BA829" t="str">
        <v>高IO型 I3</v>
      </c>
      <c r="BB829">
        <v>8</v>
      </c>
      <c r="BC829" cm="1">
        <f t="array" ref="BC829">TRANSPOSE(_xlfn._xlws.FILTER(cvm[内存(G)],(cvm[地域]=AZ829)*(cvm[机型]=BA829)*(cvm[CPU(核)]=BB829)))</f>
        <v>32</v>
      </c>
    </row>
    <row r="830" spans="1:55">
      <c r="A830" t="s">
        <v>1638</v>
      </c>
      <c r="B830" t="s">
        <v>1781</v>
      </c>
      <c r="C830">
        <v>1</v>
      </c>
      <c r="D830">
        <v>4</v>
      </c>
      <c r="E830" t="s">
        <v>1622</v>
      </c>
      <c r="F830">
        <v>124.2</v>
      </c>
      <c r="G830">
        <v>1</v>
      </c>
      <c r="H830" t="s">
        <v>1784</v>
      </c>
      <c r="N830" t="s">
        <v>1688</v>
      </c>
      <c r="O830" t="s">
        <v>1839</v>
      </c>
      <c r="P830">
        <v>80</v>
      </c>
      <c r="Q830" t="str">
        <f t="shared" si="18"/>
        <v>cvm!$BC$842#</v>
      </c>
      <c r="U830" t="e" cm="1" vm="1">
        <f t="array" ref="U830">TRANSPOSE(_xlfn.UNIQUE(_xlfn._xlws.FILTER(cvm[CPU(核)],(cvm[地域]=S830)*(cvm[机型]=T830))))</f>
        <v>#VALUE!</v>
      </c>
      <c r="AZ830" t="str">
        <v>北京</v>
      </c>
      <c r="BA830" t="str">
        <v>高IO型 I3</v>
      </c>
      <c r="BB830">
        <v>16</v>
      </c>
      <c r="BC830" cm="1">
        <f t="array" ref="BC830">TRANSPOSE(_xlfn._xlws.FILTER(cvm[内存(G)],(cvm[地域]=AZ830)*(cvm[机型]=BA830)*(cvm[CPU(核)]=BB830)))</f>
        <v>64</v>
      </c>
    </row>
    <row r="831" spans="1:55">
      <c r="A831" t="s">
        <v>1638</v>
      </c>
      <c r="B831" t="s">
        <v>1781</v>
      </c>
      <c r="C831">
        <v>2</v>
      </c>
      <c r="D831">
        <v>4</v>
      </c>
      <c r="E831" t="s">
        <v>1624</v>
      </c>
      <c r="F831">
        <v>124.2</v>
      </c>
      <c r="G831">
        <v>1</v>
      </c>
      <c r="H831" t="s">
        <v>1785</v>
      </c>
      <c r="N831" t="s">
        <v>1600</v>
      </c>
      <c r="O831" t="s">
        <v>1846</v>
      </c>
      <c r="P831">
        <v>8</v>
      </c>
      <c r="Q831" t="str">
        <f t="shared" si="18"/>
        <v>cvm!$BC$843#</v>
      </c>
      <c r="U831" t="e" cm="1" vm="1">
        <f t="array" ref="U831">TRANSPOSE(_xlfn.UNIQUE(_xlfn._xlws.FILTER(cvm[CPU(核)],(cvm[地域]=S831)*(cvm[机型]=T831))))</f>
        <v>#VALUE!</v>
      </c>
      <c r="AZ831" t="str">
        <v>北京</v>
      </c>
      <c r="BA831" t="str">
        <v>高IO型 I3</v>
      </c>
      <c r="BB831">
        <v>24</v>
      </c>
      <c r="BC831" cm="1">
        <f t="array" ref="BC831">TRANSPOSE(_xlfn._xlws.FILTER(cvm[内存(G)],(cvm[地域]=AZ831)*(cvm[机型]=BA831)*(cvm[CPU(核)]=BB831)))</f>
        <v>96</v>
      </c>
    </row>
    <row r="832" spans="1:55">
      <c r="A832" t="s">
        <v>1638</v>
      </c>
      <c r="B832" t="s">
        <v>1781</v>
      </c>
      <c r="C832">
        <v>2</v>
      </c>
      <c r="D832">
        <v>8</v>
      </c>
      <c r="E832" t="s">
        <v>1627</v>
      </c>
      <c r="F832">
        <v>248.4</v>
      </c>
      <c r="G832">
        <v>1</v>
      </c>
      <c r="H832" t="s">
        <v>1786</v>
      </c>
      <c r="N832" t="s">
        <v>1600</v>
      </c>
      <c r="O832" t="s">
        <v>1846</v>
      </c>
      <c r="P832">
        <v>16</v>
      </c>
      <c r="Q832" t="str">
        <f t="shared" si="18"/>
        <v>cvm!$BC$844#</v>
      </c>
      <c r="U832" t="e" cm="1" vm="1">
        <f t="array" ref="U832">TRANSPOSE(_xlfn.UNIQUE(_xlfn._xlws.FILTER(cvm[CPU(核)],(cvm[地域]=S832)*(cvm[机型]=T832))))</f>
        <v>#VALUE!</v>
      </c>
      <c r="AZ832" t="str">
        <v>北京</v>
      </c>
      <c r="BA832" t="str">
        <v>高IO型 I3</v>
      </c>
      <c r="BB832">
        <v>32</v>
      </c>
      <c r="BC832" cm="1">
        <f t="array" ref="BC832">TRANSPOSE(_xlfn._xlws.FILTER(cvm[内存(G)],(cvm[地域]=AZ832)*(cvm[机型]=BA832)*(cvm[CPU(核)]=BB832)))</f>
        <v>128</v>
      </c>
    </row>
    <row r="833" spans="1:55">
      <c r="A833" t="s">
        <v>1638</v>
      </c>
      <c r="B833" t="s">
        <v>1781</v>
      </c>
      <c r="C833">
        <v>4</v>
      </c>
      <c r="D833">
        <v>8</v>
      </c>
      <c r="E833" t="s">
        <v>1629</v>
      </c>
      <c r="F833">
        <v>331.2</v>
      </c>
      <c r="G833">
        <v>1</v>
      </c>
      <c r="H833" t="s">
        <v>1788</v>
      </c>
      <c r="N833" t="s">
        <v>1600</v>
      </c>
      <c r="O833" t="s">
        <v>1846</v>
      </c>
      <c r="P833">
        <v>32</v>
      </c>
      <c r="Q833" t="str">
        <f t="shared" si="18"/>
        <v>cvm!$BC$845#</v>
      </c>
      <c r="U833" t="e" cm="1" vm="1">
        <f t="array" ref="U833">TRANSPOSE(_xlfn.UNIQUE(_xlfn._xlws.FILTER(cvm[CPU(核)],(cvm[地域]=S833)*(cvm[机型]=T833))))</f>
        <v>#VALUE!</v>
      </c>
      <c r="AZ833" t="str">
        <v>北京</v>
      </c>
      <c r="BA833" t="str">
        <v>高IO型 I3</v>
      </c>
      <c r="BB833">
        <v>64</v>
      </c>
      <c r="BC833" cm="1">
        <f t="array" ref="BC833">TRANSPOSE(_xlfn._xlws.FILTER(cvm[内存(G)],(cvm[地域]=AZ833)*(cvm[机型]=BA833)*(cvm[CPU(核)]=BB833)))</f>
        <v>256</v>
      </c>
    </row>
    <row r="834" spans="1:55">
      <c r="A834" t="s">
        <v>1638</v>
      </c>
      <c r="B834" t="s">
        <v>1781</v>
      </c>
      <c r="C834">
        <v>4</v>
      </c>
      <c r="D834">
        <v>16</v>
      </c>
      <c r="E834" t="s">
        <v>1631</v>
      </c>
      <c r="F834">
        <v>496.8</v>
      </c>
      <c r="G834">
        <v>1</v>
      </c>
      <c r="H834" t="s">
        <v>1789</v>
      </c>
      <c r="N834" t="s">
        <v>1600</v>
      </c>
      <c r="O834" t="s">
        <v>1846</v>
      </c>
      <c r="P834">
        <v>64</v>
      </c>
      <c r="Q834" t="str">
        <f t="shared" si="18"/>
        <v>cvm!$BC$846#</v>
      </c>
      <c r="U834" t="e" cm="1" vm="1">
        <f t="array" ref="U834">TRANSPOSE(_xlfn.UNIQUE(_xlfn._xlws.FILTER(cvm[CPU(核)],(cvm[地域]=S834)*(cvm[机型]=T834))))</f>
        <v>#VALUE!</v>
      </c>
      <c r="AZ834" t="str">
        <v>北京</v>
      </c>
      <c r="BA834" t="str">
        <v>高IO型 I3</v>
      </c>
      <c r="BB834">
        <v>76</v>
      </c>
      <c r="BC834" cm="1">
        <f t="array" ref="BC834">TRANSPOSE(_xlfn._xlws.FILTER(cvm[内存(G)],(cvm[地域]=AZ834)*(cvm[机型]=BA834)*(cvm[CPU(核)]=BB834)))</f>
        <v>320</v>
      </c>
    </row>
    <row r="835" spans="1:55">
      <c r="A835" t="s">
        <v>1638</v>
      </c>
      <c r="B835" t="s">
        <v>1781</v>
      </c>
      <c r="C835">
        <v>8</v>
      </c>
      <c r="D835">
        <v>16</v>
      </c>
      <c r="E835" t="s">
        <v>1634</v>
      </c>
      <c r="F835">
        <v>662.4</v>
      </c>
      <c r="G835">
        <v>1</v>
      </c>
      <c r="H835" t="s">
        <v>1790</v>
      </c>
      <c r="N835" t="s">
        <v>1600</v>
      </c>
      <c r="O835" t="s">
        <v>1846</v>
      </c>
      <c r="P835">
        <v>84</v>
      </c>
      <c r="Q835" t="str">
        <f t="shared" si="18"/>
        <v>cvm!$BC$847#</v>
      </c>
      <c r="U835" t="e" cm="1" vm="1">
        <f t="array" ref="U835">TRANSPOSE(_xlfn.UNIQUE(_xlfn._xlws.FILTER(cvm[CPU(核)],(cvm[地域]=S835)*(cvm[机型]=T835))))</f>
        <v>#VALUE!</v>
      </c>
      <c r="AZ835" t="str">
        <v>上海</v>
      </c>
      <c r="BA835" t="str">
        <v>大数据型 黑石物理服务器BMD3s</v>
      </c>
      <c r="BB835">
        <v>96</v>
      </c>
      <c r="BC835" cm="1">
        <f t="array" ref="BC835">TRANSPOSE(_xlfn._xlws.FILTER(cvm[内存(G)],(cvm[地域]=AZ835)*(cvm[机型]=BA835)*(cvm[CPU(核)]=BB835)))</f>
        <v>192</v>
      </c>
    </row>
    <row r="836" spans="1:55">
      <c r="A836" t="s">
        <v>1638</v>
      </c>
      <c r="B836" t="s">
        <v>1781</v>
      </c>
      <c r="C836">
        <v>8</v>
      </c>
      <c r="D836">
        <v>32</v>
      </c>
      <c r="E836" t="s">
        <v>1636</v>
      </c>
      <c r="F836">
        <v>993.6</v>
      </c>
      <c r="G836">
        <v>1</v>
      </c>
      <c r="H836" t="s">
        <v>1791</v>
      </c>
      <c r="N836" t="s">
        <v>73</v>
      </c>
      <c r="O836" t="s">
        <v>1846</v>
      </c>
      <c r="P836">
        <v>8</v>
      </c>
      <c r="Q836" t="str">
        <f t="shared" si="18"/>
        <v>cvm!$BC$848#</v>
      </c>
      <c r="U836" t="e" cm="1" vm="1">
        <f t="array" ref="U836">TRANSPOSE(_xlfn.UNIQUE(_xlfn._xlws.FILTER(cvm[CPU(核)],(cvm[地域]=S836)*(cvm[机型]=T836))))</f>
        <v>#VALUE!</v>
      </c>
      <c r="AZ836" t="str">
        <v>南京</v>
      </c>
      <c r="BA836" t="str">
        <v>大数据型 黑石物理服务器BMD3s</v>
      </c>
      <c r="BB836">
        <v>96</v>
      </c>
      <c r="BC836" cm="1">
        <f t="array" ref="BC836">TRANSPOSE(_xlfn._xlws.FILTER(cvm[内存(G)],(cvm[地域]=AZ836)*(cvm[机型]=BA836)*(cvm[CPU(核)]=BB836)))</f>
        <v>192</v>
      </c>
    </row>
    <row r="837" spans="1:55">
      <c r="A837" t="s">
        <v>1638</v>
      </c>
      <c r="B837" t="s">
        <v>1781</v>
      </c>
      <c r="C837">
        <v>16</v>
      </c>
      <c r="D837">
        <v>32</v>
      </c>
      <c r="E837" t="s">
        <v>1639</v>
      </c>
      <c r="F837">
        <v>1324.8</v>
      </c>
      <c r="G837">
        <v>1</v>
      </c>
      <c r="H837" t="s">
        <v>1792</v>
      </c>
      <c r="N837" t="s">
        <v>73</v>
      </c>
      <c r="O837" t="s">
        <v>1846</v>
      </c>
      <c r="P837">
        <v>16</v>
      </c>
      <c r="Q837" t="str">
        <f t="shared" si="18"/>
        <v>cvm!$BC$849#</v>
      </c>
      <c r="U837" t="e" cm="1" vm="1">
        <f t="array" ref="U837">TRANSPOSE(_xlfn.UNIQUE(_xlfn._xlws.FILTER(cvm[CPU(核)],(cvm[地域]=S837)*(cvm[机型]=T837))))</f>
        <v>#VALUE!</v>
      </c>
      <c r="AZ837" t="str">
        <v>北京</v>
      </c>
      <c r="BA837" t="str">
        <v>大数据型 黑石物理服务器BMD3s</v>
      </c>
      <c r="BB837">
        <v>96</v>
      </c>
      <c r="BC837" cm="1">
        <f t="array" ref="BC837">TRANSPOSE(_xlfn._xlws.FILTER(cvm[内存(G)],(cvm[地域]=AZ837)*(cvm[机型]=BA837)*(cvm[CPU(核)]=BB837)))</f>
        <v>192</v>
      </c>
    </row>
    <row r="838" spans="1:55">
      <c r="A838" t="s">
        <v>1638</v>
      </c>
      <c r="B838" t="s">
        <v>1781</v>
      </c>
      <c r="C838">
        <v>16</v>
      </c>
      <c r="D838">
        <v>64</v>
      </c>
      <c r="E838" t="s">
        <v>1641</v>
      </c>
      <c r="F838">
        <v>1987.2</v>
      </c>
      <c r="G838">
        <v>1</v>
      </c>
      <c r="H838" t="s">
        <v>1793</v>
      </c>
      <c r="N838" t="s">
        <v>73</v>
      </c>
      <c r="O838" t="s">
        <v>1846</v>
      </c>
      <c r="P838">
        <v>32</v>
      </c>
      <c r="Q838" t="str">
        <f t="shared" ref="Q838:Q901" si="19">"cvm!"&amp;ADDRESS(ROW(BC850),COLUMN(BC850))&amp;"#"</f>
        <v>cvm!$BC$850#</v>
      </c>
      <c r="U838" t="e" cm="1" vm="1">
        <f t="array" ref="U838">TRANSPOSE(_xlfn.UNIQUE(_xlfn._xlws.FILTER(cvm[CPU(核)],(cvm[地域]=S838)*(cvm[机型]=T838))))</f>
        <v>#VALUE!</v>
      </c>
      <c r="AZ838" t="str">
        <v>广州</v>
      </c>
      <c r="BA838" t="str">
        <v>大数据型 黑石物理服务器BMD2</v>
      </c>
      <c r="BB838">
        <v>80</v>
      </c>
      <c r="BC838" cm="1">
        <f t="array" ref="BC838">TRANSPOSE(_xlfn._xlws.FILTER(cvm[内存(G)],(cvm[地域]=AZ838)*(cvm[机型]=BA838)*(cvm[CPU(核)]=BB838)))</f>
        <v>384</v>
      </c>
    </row>
    <row r="839" spans="1:55">
      <c r="A839" t="s">
        <v>1638</v>
      </c>
      <c r="B839" t="s">
        <v>1781</v>
      </c>
      <c r="C839">
        <v>24</v>
      </c>
      <c r="D839">
        <v>48</v>
      </c>
      <c r="E839" t="s">
        <v>1718</v>
      </c>
      <c r="F839">
        <v>1987.2</v>
      </c>
      <c r="G839">
        <v>1</v>
      </c>
      <c r="H839" t="s">
        <v>1794</v>
      </c>
      <c r="N839" t="s">
        <v>73</v>
      </c>
      <c r="O839" t="s">
        <v>1846</v>
      </c>
      <c r="P839">
        <v>64</v>
      </c>
      <c r="Q839" t="str">
        <f t="shared" si="19"/>
        <v>cvm!$BC$851#</v>
      </c>
      <c r="U839" t="e" cm="1" vm="1">
        <f t="array" ref="U839">TRANSPOSE(_xlfn.UNIQUE(_xlfn._xlws.FILTER(cvm[CPU(核)],(cvm[地域]=S839)*(cvm[机型]=T839))))</f>
        <v>#VALUE!</v>
      </c>
      <c r="AZ839" t="str">
        <v>上海</v>
      </c>
      <c r="BA839" t="str">
        <v>大数据型 黑石物理服务器BMD2</v>
      </c>
      <c r="BB839">
        <v>80</v>
      </c>
      <c r="BC839" cm="1">
        <f t="array" ref="BC839">TRANSPOSE(_xlfn._xlws.FILTER(cvm[内存(G)],(cvm[地域]=AZ839)*(cvm[机型]=BA839)*(cvm[CPU(核)]=BB839)))</f>
        <v>384</v>
      </c>
    </row>
    <row r="840" spans="1:55">
      <c r="A840" t="s">
        <v>1638</v>
      </c>
      <c r="B840" t="s">
        <v>1781</v>
      </c>
      <c r="C840">
        <v>24</v>
      </c>
      <c r="D840">
        <v>96</v>
      </c>
      <c r="E840" t="s">
        <v>1720</v>
      </c>
      <c r="F840">
        <v>2980.8</v>
      </c>
      <c r="G840">
        <v>1</v>
      </c>
      <c r="H840" t="s">
        <v>1795</v>
      </c>
      <c r="N840" t="s">
        <v>73</v>
      </c>
      <c r="O840" t="s">
        <v>1846</v>
      </c>
      <c r="P840">
        <v>84</v>
      </c>
      <c r="Q840" t="str">
        <f t="shared" si="19"/>
        <v>cvm!$BC$852#</v>
      </c>
      <c r="U840" t="e" cm="1" vm="1">
        <f t="array" ref="U840">TRANSPOSE(_xlfn.UNIQUE(_xlfn._xlws.FILTER(cvm[CPU(核)],(cvm[地域]=S840)*(cvm[机型]=T840))))</f>
        <v>#VALUE!</v>
      </c>
      <c r="AZ840" t="str">
        <v>南京</v>
      </c>
      <c r="BA840" t="str">
        <v>大数据型 黑石物理服务器BMD2</v>
      </c>
      <c r="BB840">
        <v>80</v>
      </c>
      <c r="BC840" cm="1">
        <f t="array" ref="BC840">TRANSPOSE(_xlfn._xlws.FILTER(cvm[内存(G)],(cvm[地域]=AZ840)*(cvm[机型]=BA840)*(cvm[CPU(核)]=BB840)))</f>
        <v>384</v>
      </c>
    </row>
    <row r="841" spans="1:55">
      <c r="A841" t="s">
        <v>1638</v>
      </c>
      <c r="B841" t="s">
        <v>1781</v>
      </c>
      <c r="C841">
        <v>32</v>
      </c>
      <c r="D841">
        <v>64</v>
      </c>
      <c r="E841" t="s">
        <v>1644</v>
      </c>
      <c r="F841">
        <v>2649.6</v>
      </c>
      <c r="G841">
        <v>1</v>
      </c>
      <c r="H841" t="s">
        <v>1796</v>
      </c>
      <c r="N841" t="s">
        <v>1638</v>
      </c>
      <c r="O841" t="s">
        <v>1846</v>
      </c>
      <c r="P841">
        <v>8</v>
      </c>
      <c r="Q841" t="str">
        <f t="shared" si="19"/>
        <v>cvm!$BC$853#</v>
      </c>
      <c r="U841" t="e" cm="1" vm="1">
        <f t="array" ref="U841">TRANSPOSE(_xlfn.UNIQUE(_xlfn._xlws.FILTER(cvm[CPU(核)],(cvm[地域]=S841)*(cvm[机型]=T841))))</f>
        <v>#VALUE!</v>
      </c>
      <c r="AZ841" t="str">
        <v>北京</v>
      </c>
      <c r="BA841" t="str">
        <v>大数据型 黑石物理服务器BMD2</v>
      </c>
      <c r="BB841">
        <v>80</v>
      </c>
      <c r="BC841" cm="1">
        <f t="array" ref="BC841">TRANSPOSE(_xlfn._xlws.FILTER(cvm[内存(G)],(cvm[地域]=AZ841)*(cvm[机型]=BA841)*(cvm[CPU(核)]=BB841)))</f>
        <v>384</v>
      </c>
    </row>
    <row r="842" spans="1:55">
      <c r="A842" t="s">
        <v>1638</v>
      </c>
      <c r="B842" t="s">
        <v>1781</v>
      </c>
      <c r="C842">
        <v>32</v>
      </c>
      <c r="D842">
        <v>128</v>
      </c>
      <c r="E842" t="s">
        <v>1650</v>
      </c>
      <c r="F842">
        <v>3974.4</v>
      </c>
      <c r="G842">
        <v>1</v>
      </c>
      <c r="H842" t="s">
        <v>1798</v>
      </c>
      <c r="N842" t="s">
        <v>1638</v>
      </c>
      <c r="O842" t="s">
        <v>1846</v>
      </c>
      <c r="P842">
        <v>16</v>
      </c>
      <c r="Q842" t="str">
        <f t="shared" si="19"/>
        <v>cvm!$BC$854#</v>
      </c>
      <c r="U842" t="e" cm="1" vm="1">
        <f t="array" ref="U842">TRANSPOSE(_xlfn.UNIQUE(_xlfn._xlws.FILTER(cvm[CPU(核)],(cvm[地域]=S842)*(cvm[机型]=T842))))</f>
        <v>#VALUE!</v>
      </c>
      <c r="AZ842" t="str">
        <v>重庆</v>
      </c>
      <c r="BA842" t="str">
        <v>大数据型 黑石物理服务器BMD2</v>
      </c>
      <c r="BB842">
        <v>80</v>
      </c>
      <c r="BC842" cm="1">
        <f t="array" ref="BC842">TRANSPOSE(_xlfn._xlws.FILTER(cvm[内存(G)],(cvm[地域]=AZ842)*(cvm[机型]=BA842)*(cvm[CPU(核)]=BB842)))</f>
        <v>384</v>
      </c>
    </row>
    <row r="843" spans="1:55">
      <c r="A843" t="s">
        <v>1638</v>
      </c>
      <c r="B843" t="s">
        <v>1781</v>
      </c>
      <c r="C843">
        <v>48</v>
      </c>
      <c r="D843">
        <v>96</v>
      </c>
      <c r="E843" t="s">
        <v>1655</v>
      </c>
      <c r="F843">
        <v>3974.4</v>
      </c>
      <c r="G843">
        <v>1</v>
      </c>
      <c r="H843" t="s">
        <v>1799</v>
      </c>
      <c r="N843" t="s">
        <v>1638</v>
      </c>
      <c r="O843" t="s">
        <v>1846</v>
      </c>
      <c r="P843">
        <v>32</v>
      </c>
      <c r="Q843" t="str">
        <f t="shared" si="19"/>
        <v>cvm!$BC$855#</v>
      </c>
      <c r="U843" t="e" cm="1" vm="1">
        <f t="array" ref="U843">TRANSPOSE(_xlfn.UNIQUE(_xlfn._xlws.FILTER(cvm[CPU(核)],(cvm[地域]=S843)*(cvm[机型]=T843))))</f>
        <v>#VALUE!</v>
      </c>
      <c r="AZ843" t="str">
        <v>广州</v>
      </c>
      <c r="BA843" t="str">
        <v>大数据型 D3</v>
      </c>
      <c r="BB843">
        <v>8</v>
      </c>
      <c r="BC843" cm="1">
        <f t="array" ref="BC843">TRANSPOSE(_xlfn._xlws.FILTER(cvm[内存(G)],(cvm[地域]=AZ843)*(cvm[机型]=BA843)*(cvm[CPU(核)]=BB843)))</f>
        <v>32</v>
      </c>
    </row>
    <row r="844" spans="1:55">
      <c r="A844" t="s">
        <v>1638</v>
      </c>
      <c r="B844" t="s">
        <v>1781</v>
      </c>
      <c r="C844">
        <v>48</v>
      </c>
      <c r="D844">
        <v>192</v>
      </c>
      <c r="E844" t="s">
        <v>1658</v>
      </c>
      <c r="F844">
        <v>5961.6</v>
      </c>
      <c r="G844">
        <v>1</v>
      </c>
      <c r="H844" t="s">
        <v>1800</v>
      </c>
      <c r="N844" t="s">
        <v>1638</v>
      </c>
      <c r="O844" t="s">
        <v>1846</v>
      </c>
      <c r="P844">
        <v>64</v>
      </c>
      <c r="Q844" t="str">
        <f t="shared" si="19"/>
        <v>cvm!$BC$856#</v>
      </c>
      <c r="U844" t="e" cm="1" vm="1">
        <f t="array" ref="U844">TRANSPOSE(_xlfn.UNIQUE(_xlfn._xlws.FILTER(cvm[CPU(核)],(cvm[地域]=S844)*(cvm[机型]=T844))))</f>
        <v>#VALUE!</v>
      </c>
      <c r="AZ844" t="str">
        <v>广州</v>
      </c>
      <c r="BA844" t="str">
        <v>大数据型 D3</v>
      </c>
      <c r="BB844">
        <v>16</v>
      </c>
      <c r="BC844" cm="1">
        <f t="array" ref="BC844">TRANSPOSE(_xlfn._xlws.FILTER(cvm[内存(G)],(cvm[地域]=AZ844)*(cvm[机型]=BA844)*(cvm[CPU(核)]=BB844)))</f>
        <v>64</v>
      </c>
    </row>
    <row r="845" spans="1:55">
      <c r="A845" t="s">
        <v>1638</v>
      </c>
      <c r="B845" t="s">
        <v>1781</v>
      </c>
      <c r="C845">
        <v>64</v>
      </c>
      <c r="D845">
        <v>256</v>
      </c>
      <c r="E845" t="s">
        <v>1664</v>
      </c>
      <c r="F845">
        <v>7948.8</v>
      </c>
      <c r="G845">
        <v>1</v>
      </c>
      <c r="H845" t="s">
        <v>1803</v>
      </c>
      <c r="N845" t="s">
        <v>1638</v>
      </c>
      <c r="O845" t="s">
        <v>1846</v>
      </c>
      <c r="P845">
        <v>84</v>
      </c>
      <c r="Q845" t="str">
        <f t="shared" si="19"/>
        <v>cvm!$BC$857#</v>
      </c>
      <c r="U845" t="e" cm="1" vm="1">
        <f t="array" ref="U845">TRANSPOSE(_xlfn.UNIQUE(_xlfn._xlws.FILTER(cvm[CPU(核)],(cvm[地域]=S845)*(cvm[机型]=T845))))</f>
        <v>#VALUE!</v>
      </c>
      <c r="AZ845" t="str">
        <v>广州</v>
      </c>
      <c r="BA845" t="str">
        <v>大数据型 D3</v>
      </c>
      <c r="BB845">
        <v>32</v>
      </c>
      <c r="BC845" cm="1">
        <f t="array" ref="BC845">TRANSPOSE(_xlfn._xlws.FILTER(cvm[内存(G)],(cvm[地域]=AZ845)*(cvm[机型]=BA845)*(cvm[CPU(核)]=BB845)))</f>
        <v>128</v>
      </c>
    </row>
    <row r="846" spans="1:55">
      <c r="A846" t="s">
        <v>1638</v>
      </c>
      <c r="B846" t="s">
        <v>1781</v>
      </c>
      <c r="C846">
        <v>72</v>
      </c>
      <c r="D846">
        <v>288</v>
      </c>
      <c r="E846" t="s">
        <v>1804</v>
      </c>
      <c r="F846">
        <v>8942.4</v>
      </c>
      <c r="G846">
        <v>1</v>
      </c>
      <c r="H846" t="s">
        <v>1805</v>
      </c>
      <c r="N846" t="s">
        <v>1603</v>
      </c>
      <c r="O846" t="s">
        <v>1846</v>
      </c>
      <c r="P846">
        <v>8</v>
      </c>
      <c r="Q846" t="str">
        <f t="shared" si="19"/>
        <v>cvm!$BC$858#</v>
      </c>
      <c r="U846" t="e" cm="1" vm="1">
        <f t="array" ref="U846">TRANSPOSE(_xlfn.UNIQUE(_xlfn._xlws.FILTER(cvm[CPU(核)],(cvm[地域]=S846)*(cvm[机型]=T846))))</f>
        <v>#VALUE!</v>
      </c>
      <c r="AZ846" t="str">
        <v>广州</v>
      </c>
      <c r="BA846" t="str">
        <v>大数据型 D3</v>
      </c>
      <c r="BB846">
        <v>64</v>
      </c>
      <c r="BC846" cm="1">
        <f t="array" ref="BC846">TRANSPOSE(_xlfn._xlws.FILTER(cvm[内存(G)],(cvm[地域]=AZ846)*(cvm[机型]=BA846)*(cvm[CPU(核)]=BB846)))</f>
        <v>256</v>
      </c>
    </row>
    <row r="847" spans="1:55">
      <c r="A847" t="s">
        <v>1638</v>
      </c>
      <c r="B847" t="s">
        <v>1828</v>
      </c>
      <c r="C847">
        <v>1</v>
      </c>
      <c r="D847">
        <v>1</v>
      </c>
      <c r="E847" t="s">
        <v>1617</v>
      </c>
      <c r="F847">
        <v>85.5</v>
      </c>
      <c r="G847">
        <v>1</v>
      </c>
      <c r="H847" t="s">
        <v>1829</v>
      </c>
      <c r="N847" t="s">
        <v>1603</v>
      </c>
      <c r="O847" t="s">
        <v>1846</v>
      </c>
      <c r="P847">
        <v>16</v>
      </c>
      <c r="Q847" t="str">
        <f t="shared" si="19"/>
        <v>cvm!$BC$859#</v>
      </c>
      <c r="U847" t="e" cm="1" vm="1">
        <f t="array" ref="U847">TRANSPOSE(_xlfn.UNIQUE(_xlfn._xlws.FILTER(cvm[CPU(核)],(cvm[地域]=S847)*(cvm[机型]=T847))))</f>
        <v>#VALUE!</v>
      </c>
      <c r="AZ847" t="str">
        <v>广州</v>
      </c>
      <c r="BA847" t="str">
        <v>大数据型 D3</v>
      </c>
      <c r="BB847">
        <v>84</v>
      </c>
      <c r="BC847" cm="1">
        <f t="array" ref="BC847">TRANSPOSE(_xlfn._xlws.FILTER(cvm[内存(G)],(cvm[地域]=AZ847)*(cvm[机型]=BA847)*(cvm[CPU(核)]=BB847)))</f>
        <v>320</v>
      </c>
    </row>
    <row r="848" spans="1:55">
      <c r="A848" t="s">
        <v>1638</v>
      </c>
      <c r="B848" t="s">
        <v>1828</v>
      </c>
      <c r="C848">
        <v>1</v>
      </c>
      <c r="D848">
        <v>2</v>
      </c>
      <c r="E848" t="s">
        <v>1620</v>
      </c>
      <c r="F848">
        <v>125.4</v>
      </c>
      <c r="G848">
        <v>1</v>
      </c>
      <c r="H848" t="s">
        <v>1830</v>
      </c>
      <c r="N848" t="s">
        <v>1603</v>
      </c>
      <c r="O848" t="s">
        <v>1846</v>
      </c>
      <c r="P848">
        <v>32</v>
      </c>
      <c r="Q848" t="str">
        <f t="shared" si="19"/>
        <v>cvm!$BC$860#</v>
      </c>
      <c r="U848" t="e" cm="1" vm="1">
        <f t="array" ref="U848">TRANSPOSE(_xlfn.UNIQUE(_xlfn._xlws.FILTER(cvm[CPU(核)],(cvm[地域]=S848)*(cvm[机型]=T848))))</f>
        <v>#VALUE!</v>
      </c>
      <c r="AZ848" t="str">
        <v>上海</v>
      </c>
      <c r="BA848" t="str">
        <v>大数据型 D3</v>
      </c>
      <c r="BB848">
        <v>8</v>
      </c>
      <c r="BC848" cm="1">
        <f t="array" ref="BC848">TRANSPOSE(_xlfn._xlws.FILTER(cvm[内存(G)],(cvm[地域]=AZ848)*(cvm[机型]=BA848)*(cvm[CPU(核)]=BB848)))</f>
        <v>32</v>
      </c>
    </row>
    <row r="849" spans="1:55">
      <c r="A849" t="s">
        <v>1638</v>
      </c>
      <c r="B849" t="s">
        <v>1828</v>
      </c>
      <c r="C849">
        <v>1</v>
      </c>
      <c r="D849">
        <v>4</v>
      </c>
      <c r="E849" t="s">
        <v>1622</v>
      </c>
      <c r="F849">
        <v>204.75</v>
      </c>
      <c r="G849">
        <v>1</v>
      </c>
      <c r="H849" t="s">
        <v>1832</v>
      </c>
      <c r="N849" t="s">
        <v>1603</v>
      </c>
      <c r="O849" t="s">
        <v>1846</v>
      </c>
      <c r="P849">
        <v>64</v>
      </c>
      <c r="Q849" t="str">
        <f t="shared" si="19"/>
        <v>cvm!$BC$861#</v>
      </c>
      <c r="U849" t="e" cm="1" vm="1">
        <f t="array" ref="U849">TRANSPOSE(_xlfn.UNIQUE(_xlfn._xlws.FILTER(cvm[CPU(核)],(cvm[地域]=S849)*(cvm[机型]=T849))))</f>
        <v>#VALUE!</v>
      </c>
      <c r="AZ849" t="str">
        <v>上海</v>
      </c>
      <c r="BA849" t="str">
        <v>大数据型 D3</v>
      </c>
      <c r="BB849">
        <v>16</v>
      </c>
      <c r="BC849" cm="1">
        <f t="array" ref="BC849">TRANSPOSE(_xlfn._xlws.FILTER(cvm[内存(G)],(cvm[地域]=AZ849)*(cvm[机型]=BA849)*(cvm[CPU(核)]=BB849)))</f>
        <v>64</v>
      </c>
    </row>
    <row r="850" spans="1:55">
      <c r="A850" t="s">
        <v>1638</v>
      </c>
      <c r="B850" t="s">
        <v>1828</v>
      </c>
      <c r="C850">
        <v>2</v>
      </c>
      <c r="D850">
        <v>8</v>
      </c>
      <c r="E850" t="s">
        <v>1627</v>
      </c>
      <c r="F850">
        <v>409.5</v>
      </c>
      <c r="G850">
        <v>1</v>
      </c>
      <c r="H850" t="s">
        <v>1834</v>
      </c>
      <c r="N850" t="s">
        <v>1603</v>
      </c>
      <c r="O850" t="s">
        <v>1846</v>
      </c>
      <c r="P850">
        <v>84</v>
      </c>
      <c r="Q850" t="str">
        <f t="shared" si="19"/>
        <v>cvm!$BC$862#</v>
      </c>
      <c r="U850" t="e" cm="1" vm="1">
        <f t="array" ref="U850">TRANSPOSE(_xlfn.UNIQUE(_xlfn._xlws.FILTER(cvm[CPU(核)],(cvm[地域]=S850)*(cvm[机型]=T850))))</f>
        <v>#VALUE!</v>
      </c>
      <c r="AZ850" t="str">
        <v>上海</v>
      </c>
      <c r="BA850" t="str">
        <v>大数据型 D3</v>
      </c>
      <c r="BB850">
        <v>32</v>
      </c>
      <c r="BC850" cm="1">
        <f t="array" ref="BC850">TRANSPOSE(_xlfn._xlws.FILTER(cvm[内存(G)],(cvm[地域]=AZ850)*(cvm[机型]=BA850)*(cvm[CPU(核)]=BB850)))</f>
        <v>128</v>
      </c>
    </row>
    <row r="851" spans="1:55">
      <c r="A851" t="s">
        <v>1638</v>
      </c>
      <c r="B851" t="s">
        <v>1828</v>
      </c>
      <c r="C851">
        <v>4</v>
      </c>
      <c r="D851">
        <v>16</v>
      </c>
      <c r="E851" t="s">
        <v>1631</v>
      </c>
      <c r="F851">
        <v>819</v>
      </c>
      <c r="G851">
        <v>1</v>
      </c>
      <c r="H851" t="s">
        <v>1837</v>
      </c>
      <c r="N851" t="s">
        <v>1643</v>
      </c>
      <c r="O851" t="s">
        <v>1846</v>
      </c>
      <c r="P851">
        <v>8</v>
      </c>
      <c r="Q851" t="str">
        <f t="shared" si="19"/>
        <v>cvm!$BC$863#</v>
      </c>
      <c r="U851" t="e" cm="1" vm="1">
        <f t="array" ref="U851">TRANSPOSE(_xlfn.UNIQUE(_xlfn._xlws.FILTER(cvm[CPU(核)],(cvm[地域]=S851)*(cvm[机型]=T851))))</f>
        <v>#VALUE!</v>
      </c>
      <c r="AZ851" t="str">
        <v>上海</v>
      </c>
      <c r="BA851" t="str">
        <v>大数据型 D3</v>
      </c>
      <c r="BB851">
        <v>64</v>
      </c>
      <c r="BC851" cm="1">
        <f t="array" ref="BC851">TRANSPOSE(_xlfn._xlws.FILTER(cvm[内存(G)],(cvm[地域]=AZ851)*(cvm[机型]=BA851)*(cvm[CPU(核)]=BB851)))</f>
        <v>256</v>
      </c>
    </row>
    <row r="852" spans="1:55">
      <c r="A852" t="s">
        <v>1638</v>
      </c>
      <c r="B852" t="s">
        <v>1828</v>
      </c>
      <c r="C852">
        <v>12</v>
      </c>
      <c r="D852">
        <v>48</v>
      </c>
      <c r="E852" t="s">
        <v>1842</v>
      </c>
      <c r="F852">
        <v>2457</v>
      </c>
      <c r="G852">
        <v>1</v>
      </c>
      <c r="H852" t="s">
        <v>1843</v>
      </c>
      <c r="N852" t="s">
        <v>1643</v>
      </c>
      <c r="O852" t="s">
        <v>1846</v>
      </c>
      <c r="P852">
        <v>16</v>
      </c>
      <c r="Q852" t="str">
        <f t="shared" si="19"/>
        <v>cvm!$BC$864#</v>
      </c>
      <c r="U852" t="e" cm="1" vm="1">
        <f t="array" ref="U852">TRANSPOSE(_xlfn.UNIQUE(_xlfn._xlws.FILTER(cvm[CPU(核)],(cvm[地域]=S852)*(cvm[机型]=T852))))</f>
        <v>#VALUE!</v>
      </c>
      <c r="AZ852" t="str">
        <v>上海</v>
      </c>
      <c r="BA852" t="str">
        <v>大数据型 D3</v>
      </c>
      <c r="BB852">
        <v>84</v>
      </c>
      <c r="BC852" cm="1">
        <f t="array" ref="BC852">TRANSPOSE(_xlfn._xlws.FILTER(cvm[内存(G)],(cvm[地域]=AZ852)*(cvm[机型]=BA852)*(cvm[CPU(核)]=BB852)))</f>
        <v>320</v>
      </c>
    </row>
    <row r="853" spans="1:55">
      <c r="A853" t="s">
        <v>1638</v>
      </c>
      <c r="B853" t="s">
        <v>1828</v>
      </c>
      <c r="C853">
        <v>16</v>
      </c>
      <c r="D853">
        <v>32</v>
      </c>
      <c r="E853" t="s">
        <v>1639</v>
      </c>
      <c r="F853">
        <v>2184</v>
      </c>
      <c r="G853">
        <v>1</v>
      </c>
      <c r="H853" t="s">
        <v>1844</v>
      </c>
      <c r="N853" t="s">
        <v>1643</v>
      </c>
      <c r="O853" t="s">
        <v>1846</v>
      </c>
      <c r="P853">
        <v>32</v>
      </c>
      <c r="Q853" t="str">
        <f t="shared" si="19"/>
        <v>cvm!$BC$865#</v>
      </c>
      <c r="U853" t="e" cm="1" vm="1">
        <f t="array" ref="U853">TRANSPOSE(_xlfn.UNIQUE(_xlfn._xlws.FILTER(cvm[CPU(核)],(cvm[地域]=S853)*(cvm[机型]=T853))))</f>
        <v>#VALUE!</v>
      </c>
      <c r="AZ853" t="str">
        <v>南京</v>
      </c>
      <c r="BA853" t="str">
        <v>大数据型 D3</v>
      </c>
      <c r="BB853">
        <v>8</v>
      </c>
      <c r="BC853" cm="1">
        <f t="array" ref="BC853">TRANSPOSE(_xlfn._xlws.FILTER(cvm[内存(G)],(cvm[地域]=AZ853)*(cvm[机型]=BA853)*(cvm[CPU(核)]=BB853)))</f>
        <v>32</v>
      </c>
    </row>
    <row r="854" spans="1:55">
      <c r="A854" t="s">
        <v>1638</v>
      </c>
      <c r="B854" t="s">
        <v>1828</v>
      </c>
      <c r="C854">
        <v>24</v>
      </c>
      <c r="D854">
        <v>48</v>
      </c>
      <c r="E854" t="s">
        <v>1718</v>
      </c>
      <c r="F854">
        <v>3276</v>
      </c>
      <c r="G854">
        <v>1</v>
      </c>
      <c r="H854" t="s">
        <v>1847</v>
      </c>
      <c r="N854" t="s">
        <v>1643</v>
      </c>
      <c r="O854" t="s">
        <v>1846</v>
      </c>
      <c r="P854">
        <v>64</v>
      </c>
      <c r="Q854" t="str">
        <f t="shared" si="19"/>
        <v>cvm!$BC$866#</v>
      </c>
      <c r="U854" t="e" cm="1" vm="1">
        <f t="array" ref="U854">TRANSPOSE(_xlfn.UNIQUE(_xlfn._xlws.FILTER(cvm[CPU(核)],(cvm[地域]=S854)*(cvm[机型]=T854))))</f>
        <v>#VALUE!</v>
      </c>
      <c r="AZ854" t="str">
        <v>南京</v>
      </c>
      <c r="BA854" t="str">
        <v>大数据型 D3</v>
      </c>
      <c r="BB854">
        <v>16</v>
      </c>
      <c r="BC854" cm="1">
        <f t="array" ref="BC854">TRANSPOSE(_xlfn._xlws.FILTER(cvm[内存(G)],(cvm[地域]=AZ854)*(cvm[机型]=BA854)*(cvm[CPU(核)]=BB854)))</f>
        <v>64</v>
      </c>
    </row>
    <row r="855" spans="1:55">
      <c r="A855" t="s">
        <v>1638</v>
      </c>
      <c r="B855" t="s">
        <v>1828</v>
      </c>
      <c r="C855">
        <v>32</v>
      </c>
      <c r="D855">
        <v>64</v>
      </c>
      <c r="E855" t="s">
        <v>1644</v>
      </c>
      <c r="F855">
        <v>4368</v>
      </c>
      <c r="G855">
        <v>1</v>
      </c>
      <c r="H855" t="s">
        <v>1849</v>
      </c>
      <c r="N855" t="s">
        <v>1643</v>
      </c>
      <c r="O855" t="s">
        <v>1846</v>
      </c>
      <c r="P855">
        <v>84</v>
      </c>
      <c r="Q855" t="str">
        <f t="shared" si="19"/>
        <v>cvm!$BC$867#</v>
      </c>
      <c r="U855" t="e" cm="1" vm="1">
        <f t="array" ref="U855">TRANSPOSE(_xlfn.UNIQUE(_xlfn._xlws.FILTER(cvm[CPU(核)],(cvm[地域]=S855)*(cvm[机型]=T855))))</f>
        <v>#VALUE!</v>
      </c>
      <c r="AZ855" t="str">
        <v>南京</v>
      </c>
      <c r="BA855" t="str">
        <v>大数据型 D3</v>
      </c>
      <c r="BB855">
        <v>32</v>
      </c>
      <c r="BC855" cm="1">
        <f t="array" ref="BC855">TRANSPOSE(_xlfn._xlws.FILTER(cvm[内存(G)],(cvm[地域]=AZ855)*(cvm[机型]=BA855)*(cvm[CPU(核)]=BB855)))</f>
        <v>128</v>
      </c>
    </row>
    <row r="856" spans="1:55">
      <c r="A856" t="s">
        <v>1638</v>
      </c>
      <c r="B856" t="s">
        <v>1828</v>
      </c>
      <c r="C856">
        <v>48</v>
      </c>
      <c r="D856">
        <v>96</v>
      </c>
      <c r="E856" t="s">
        <v>1655</v>
      </c>
      <c r="F856">
        <v>6552</v>
      </c>
      <c r="G856">
        <v>1</v>
      </c>
      <c r="H856" t="s">
        <v>1851</v>
      </c>
      <c r="N856" t="s">
        <v>1688</v>
      </c>
      <c r="O856" t="s">
        <v>1846</v>
      </c>
      <c r="P856">
        <v>8</v>
      </c>
      <c r="Q856" t="str">
        <f t="shared" si="19"/>
        <v>cvm!$BC$868#</v>
      </c>
      <c r="U856" t="e" cm="1" vm="1">
        <f t="array" ref="U856">TRANSPOSE(_xlfn.UNIQUE(_xlfn._xlws.FILTER(cvm[CPU(核)],(cvm[地域]=S856)*(cvm[机型]=T856))))</f>
        <v>#VALUE!</v>
      </c>
      <c r="AZ856" t="str">
        <v>南京</v>
      </c>
      <c r="BA856" t="str">
        <v>大数据型 D3</v>
      </c>
      <c r="BB856">
        <v>64</v>
      </c>
      <c r="BC856" cm="1">
        <f t="array" ref="BC856">TRANSPOSE(_xlfn._xlws.FILTER(cvm[内存(G)],(cvm[地域]=AZ856)*(cvm[机型]=BA856)*(cvm[CPU(核)]=BB856)))</f>
        <v>256</v>
      </c>
    </row>
    <row r="857" spans="1:55">
      <c r="A857" t="s">
        <v>1638</v>
      </c>
      <c r="B857" t="s">
        <v>1828</v>
      </c>
      <c r="C857">
        <v>48</v>
      </c>
      <c r="D857">
        <v>192</v>
      </c>
      <c r="E857" t="s">
        <v>1658</v>
      </c>
      <c r="F857">
        <v>9828</v>
      </c>
      <c r="G857">
        <v>1</v>
      </c>
      <c r="H857" t="s">
        <v>1852</v>
      </c>
      <c r="N857" t="s">
        <v>1688</v>
      </c>
      <c r="O857" t="s">
        <v>1846</v>
      </c>
      <c r="P857">
        <v>16</v>
      </c>
      <c r="Q857" t="str">
        <f t="shared" si="19"/>
        <v>cvm!$BC$869#</v>
      </c>
      <c r="U857" t="e" cm="1" vm="1">
        <f t="array" ref="U857">TRANSPOSE(_xlfn.UNIQUE(_xlfn._xlws.FILTER(cvm[CPU(核)],(cvm[地域]=S857)*(cvm[机型]=T857))))</f>
        <v>#VALUE!</v>
      </c>
      <c r="AZ857" t="str">
        <v>南京</v>
      </c>
      <c r="BA857" t="str">
        <v>大数据型 D3</v>
      </c>
      <c r="BB857">
        <v>84</v>
      </c>
      <c r="BC857" cm="1">
        <f t="array" ref="BC857">TRANSPOSE(_xlfn._xlws.FILTER(cvm[内存(G)],(cvm[地域]=AZ857)*(cvm[机型]=BA857)*(cvm[CPU(核)]=BB857)))</f>
        <v>320</v>
      </c>
    </row>
    <row r="858" spans="1:55">
      <c r="A858" t="s">
        <v>1638</v>
      </c>
      <c r="B858" t="s">
        <v>1828</v>
      </c>
      <c r="C858">
        <v>64</v>
      </c>
      <c r="D858">
        <v>256</v>
      </c>
      <c r="E858" t="s">
        <v>1664</v>
      </c>
      <c r="F858">
        <v>13104</v>
      </c>
      <c r="G858">
        <v>1</v>
      </c>
      <c r="H858" t="s">
        <v>1853</v>
      </c>
      <c r="N858" t="s">
        <v>1688</v>
      </c>
      <c r="O858" t="s">
        <v>1846</v>
      </c>
      <c r="P858">
        <v>32</v>
      </c>
      <c r="Q858" t="str">
        <f t="shared" si="19"/>
        <v>cvm!$BC$870#</v>
      </c>
      <c r="U858" t="e" cm="1" vm="1">
        <f t="array" ref="U858">TRANSPOSE(_xlfn.UNIQUE(_xlfn._xlws.FILTER(cvm[CPU(核)],(cvm[地域]=S858)*(cvm[机型]=T858))))</f>
        <v>#VALUE!</v>
      </c>
      <c r="AZ858" t="str">
        <v>北京</v>
      </c>
      <c r="BA858" t="str">
        <v>大数据型 D3</v>
      </c>
      <c r="BB858">
        <v>8</v>
      </c>
      <c r="BC858" cm="1">
        <f t="array" ref="BC858">TRANSPOSE(_xlfn._xlws.FILTER(cvm[内存(G)],(cvm[地域]=AZ858)*(cvm[机型]=BA858)*(cvm[CPU(核)]=BB858)))</f>
        <v>32</v>
      </c>
    </row>
    <row r="859" spans="1:55">
      <c r="A859" t="s">
        <v>1638</v>
      </c>
      <c r="B859" t="s">
        <v>1828</v>
      </c>
      <c r="C859">
        <v>80</v>
      </c>
      <c r="D859">
        <v>320</v>
      </c>
      <c r="E859" t="s">
        <v>1760</v>
      </c>
      <c r="F859">
        <v>16380</v>
      </c>
      <c r="G859">
        <v>1</v>
      </c>
      <c r="H859" t="s">
        <v>1855</v>
      </c>
      <c r="N859" t="s">
        <v>1688</v>
      </c>
      <c r="O859" t="s">
        <v>1846</v>
      </c>
      <c r="P859">
        <v>64</v>
      </c>
      <c r="Q859" t="str">
        <f t="shared" si="19"/>
        <v>cvm!$BC$871#</v>
      </c>
      <c r="U859" t="e" cm="1" vm="1">
        <f t="array" ref="U859">TRANSPOSE(_xlfn.UNIQUE(_xlfn._xlws.FILTER(cvm[CPU(核)],(cvm[地域]=S859)*(cvm[机型]=T859))))</f>
        <v>#VALUE!</v>
      </c>
      <c r="AZ859" t="str">
        <v>北京</v>
      </c>
      <c r="BA859" t="str">
        <v>大数据型 D3</v>
      </c>
      <c r="BB859">
        <v>16</v>
      </c>
      <c r="BC859" cm="1">
        <f t="array" ref="BC859">TRANSPOSE(_xlfn._xlws.FILTER(cvm[内存(G)],(cvm[地域]=AZ859)*(cvm[机型]=BA859)*(cvm[CPU(核)]=BB859)))</f>
        <v>64</v>
      </c>
    </row>
    <row r="860" spans="1:55">
      <c r="A860" t="s">
        <v>1638</v>
      </c>
      <c r="B860" t="s">
        <v>1813</v>
      </c>
      <c r="C860">
        <v>16</v>
      </c>
      <c r="D860">
        <v>64</v>
      </c>
      <c r="E860" t="s">
        <v>1641</v>
      </c>
      <c r="F860">
        <v>2347.1999999999998</v>
      </c>
      <c r="G860">
        <v>1</v>
      </c>
      <c r="H860" t="s">
        <v>1919</v>
      </c>
      <c r="N860" t="s">
        <v>1688</v>
      </c>
      <c r="O860" t="s">
        <v>1846</v>
      </c>
      <c r="P860">
        <v>84</v>
      </c>
      <c r="Q860" t="str">
        <f t="shared" si="19"/>
        <v>cvm!$BC$872#</v>
      </c>
      <c r="U860" t="e" cm="1" vm="1">
        <f t="array" ref="U860">TRANSPOSE(_xlfn.UNIQUE(_xlfn._xlws.FILTER(cvm[CPU(核)],(cvm[地域]=S860)*(cvm[机型]=T860))))</f>
        <v>#VALUE!</v>
      </c>
      <c r="AZ860" t="str">
        <v>北京</v>
      </c>
      <c r="BA860" t="str">
        <v>大数据型 D3</v>
      </c>
      <c r="BB860">
        <v>32</v>
      </c>
      <c r="BC860" cm="1">
        <f t="array" ref="BC860">TRANSPOSE(_xlfn._xlws.FILTER(cvm[内存(G)],(cvm[地域]=AZ860)*(cvm[机型]=BA860)*(cvm[CPU(核)]=BB860)))</f>
        <v>128</v>
      </c>
    </row>
    <row r="861" spans="1:55">
      <c r="A861" t="s">
        <v>1638</v>
      </c>
      <c r="B861" t="s">
        <v>1813</v>
      </c>
      <c r="C861">
        <v>32</v>
      </c>
      <c r="D861">
        <v>128</v>
      </c>
      <c r="E861" t="s">
        <v>1650</v>
      </c>
      <c r="F861">
        <v>4694.3999999999996</v>
      </c>
      <c r="G861">
        <v>1</v>
      </c>
      <c r="H861" t="s">
        <v>1920</v>
      </c>
      <c r="N861" t="s">
        <v>1652</v>
      </c>
      <c r="O861" t="s">
        <v>1846</v>
      </c>
      <c r="P861">
        <v>84</v>
      </c>
      <c r="Q861" t="str">
        <f t="shared" si="19"/>
        <v>cvm!$BC$873#</v>
      </c>
      <c r="U861" t="e" cm="1" vm="1">
        <f t="array" ref="U861">TRANSPOSE(_xlfn.UNIQUE(_xlfn._xlws.FILTER(cvm[CPU(核)],(cvm[地域]=S861)*(cvm[机型]=T861))))</f>
        <v>#VALUE!</v>
      </c>
      <c r="AZ861" t="str">
        <v>北京</v>
      </c>
      <c r="BA861" t="str">
        <v>大数据型 D3</v>
      </c>
      <c r="BB861">
        <v>64</v>
      </c>
      <c r="BC861" cm="1">
        <f t="array" ref="BC861">TRANSPOSE(_xlfn._xlws.FILTER(cvm[内存(G)],(cvm[地域]=AZ861)*(cvm[机型]=BA861)*(cvm[CPU(核)]=BB861)))</f>
        <v>256</v>
      </c>
    </row>
    <row r="862" spans="1:55">
      <c r="A862" t="s">
        <v>1638</v>
      </c>
      <c r="B862" t="s">
        <v>1813</v>
      </c>
      <c r="C862">
        <v>64</v>
      </c>
      <c r="D862">
        <v>256</v>
      </c>
      <c r="E862" t="s">
        <v>1664</v>
      </c>
      <c r="F862">
        <v>9388.7999999999993</v>
      </c>
      <c r="G862">
        <v>1</v>
      </c>
      <c r="H862" t="s">
        <v>1921</v>
      </c>
      <c r="N862" t="s">
        <v>1600</v>
      </c>
      <c r="O862" t="s">
        <v>1854</v>
      </c>
      <c r="P862">
        <v>8</v>
      </c>
      <c r="Q862" t="str">
        <f t="shared" si="19"/>
        <v>cvm!$BC$874#</v>
      </c>
      <c r="U862" t="e" cm="1" vm="1">
        <f t="array" ref="U862">TRANSPOSE(_xlfn.UNIQUE(_xlfn._xlws.FILTER(cvm[CPU(核)],(cvm[地域]=S862)*(cvm[机型]=T862))))</f>
        <v>#VALUE!</v>
      </c>
      <c r="AZ862" t="str">
        <v>北京</v>
      </c>
      <c r="BA862" t="str">
        <v>大数据型 D3</v>
      </c>
      <c r="BB862">
        <v>84</v>
      </c>
      <c r="BC862" cm="1">
        <f t="array" ref="BC862">TRANSPOSE(_xlfn._xlws.FILTER(cvm[内存(G)],(cvm[地域]=AZ862)*(cvm[机型]=BA862)*(cvm[CPU(核)]=BB862)))</f>
        <v>320</v>
      </c>
    </row>
    <row r="863" spans="1:55">
      <c r="A863" t="s">
        <v>1638</v>
      </c>
      <c r="B863" t="s">
        <v>1813</v>
      </c>
      <c r="C863">
        <v>84</v>
      </c>
      <c r="D863">
        <v>320</v>
      </c>
      <c r="E863" t="s">
        <v>1922</v>
      </c>
      <c r="F863">
        <v>11541.6</v>
      </c>
      <c r="G863">
        <v>1</v>
      </c>
      <c r="H863" t="s">
        <v>1923</v>
      </c>
      <c r="N863" t="s">
        <v>1600</v>
      </c>
      <c r="O863" t="s">
        <v>1854</v>
      </c>
      <c r="P863">
        <v>16</v>
      </c>
      <c r="Q863" t="str">
        <f t="shared" si="19"/>
        <v>cvm!$BC$875#</v>
      </c>
      <c r="U863" t="e" cm="1" vm="1">
        <f t="array" ref="U863">TRANSPOSE(_xlfn.UNIQUE(_xlfn._xlws.FILTER(cvm[CPU(核)],(cvm[地域]=S863)*(cvm[机型]=T863))))</f>
        <v>#VALUE!</v>
      </c>
      <c r="AZ863" t="str">
        <v>成都</v>
      </c>
      <c r="BA863" t="str">
        <v>大数据型 D3</v>
      </c>
      <c r="BB863">
        <v>8</v>
      </c>
      <c r="BC863" cm="1">
        <f t="array" ref="BC863">TRANSPOSE(_xlfn._xlws.FILTER(cvm[内存(G)],(cvm[地域]=AZ863)*(cvm[机型]=BA863)*(cvm[CPU(核)]=BB863)))</f>
        <v>32</v>
      </c>
    </row>
    <row r="864" spans="1:55">
      <c r="A864" t="s">
        <v>1638</v>
      </c>
      <c r="B864" t="s">
        <v>1823</v>
      </c>
      <c r="C864">
        <v>16</v>
      </c>
      <c r="D864">
        <v>64</v>
      </c>
      <c r="E864" t="s">
        <v>1641</v>
      </c>
      <c r="F864">
        <v>2523.6</v>
      </c>
      <c r="G864">
        <v>1</v>
      </c>
      <c r="H864" t="s">
        <v>1924</v>
      </c>
      <c r="N864" t="s">
        <v>1600</v>
      </c>
      <c r="O864" t="s">
        <v>1854</v>
      </c>
      <c r="P864">
        <v>24</v>
      </c>
      <c r="Q864" t="str">
        <f t="shared" si="19"/>
        <v>cvm!$BC$876#</v>
      </c>
      <c r="U864" t="e" cm="1" vm="1">
        <f t="array" ref="U864">TRANSPOSE(_xlfn.UNIQUE(_xlfn._xlws.FILTER(cvm[CPU(核)],(cvm[地域]=S864)*(cvm[机型]=T864))))</f>
        <v>#VALUE!</v>
      </c>
      <c r="AZ864" t="str">
        <v>成都</v>
      </c>
      <c r="BA864" t="str">
        <v>大数据型 D3</v>
      </c>
      <c r="BB864">
        <v>16</v>
      </c>
      <c r="BC864" cm="1">
        <f t="array" ref="BC864">TRANSPOSE(_xlfn._xlws.FILTER(cvm[内存(G)],(cvm[地域]=AZ864)*(cvm[机型]=BA864)*(cvm[CPU(核)]=BB864)))</f>
        <v>64</v>
      </c>
    </row>
    <row r="865" spans="1:55">
      <c r="A865" t="s">
        <v>1638</v>
      </c>
      <c r="B865" t="s">
        <v>1823</v>
      </c>
      <c r="C865">
        <v>32</v>
      </c>
      <c r="D865">
        <v>128</v>
      </c>
      <c r="E865" t="s">
        <v>1650</v>
      </c>
      <c r="F865">
        <v>5047.2</v>
      </c>
      <c r="G865">
        <v>1</v>
      </c>
      <c r="H865" t="s">
        <v>1925</v>
      </c>
      <c r="N865" t="s">
        <v>1600</v>
      </c>
      <c r="O865" t="s">
        <v>1854</v>
      </c>
      <c r="P865">
        <v>32</v>
      </c>
      <c r="Q865" t="str">
        <f t="shared" si="19"/>
        <v>cvm!$BC$877#</v>
      </c>
      <c r="U865" t="e" cm="1" vm="1">
        <f t="array" ref="U865">TRANSPOSE(_xlfn.UNIQUE(_xlfn._xlws.FILTER(cvm[CPU(核)],(cvm[地域]=S865)*(cvm[机型]=T865))))</f>
        <v>#VALUE!</v>
      </c>
      <c r="AZ865" t="str">
        <v>成都</v>
      </c>
      <c r="BA865" t="str">
        <v>大数据型 D3</v>
      </c>
      <c r="BB865">
        <v>32</v>
      </c>
      <c r="BC865" cm="1">
        <f t="array" ref="BC865">TRANSPOSE(_xlfn._xlws.FILTER(cvm[内存(G)],(cvm[地域]=AZ865)*(cvm[机型]=BA865)*(cvm[CPU(核)]=BB865)))</f>
        <v>128</v>
      </c>
    </row>
    <row r="866" spans="1:55">
      <c r="A866" t="s">
        <v>1638</v>
      </c>
      <c r="B866" t="s">
        <v>1823</v>
      </c>
      <c r="C866">
        <v>64</v>
      </c>
      <c r="D866">
        <v>256</v>
      </c>
      <c r="E866" t="s">
        <v>1664</v>
      </c>
      <c r="F866">
        <v>10094.4</v>
      </c>
      <c r="G866">
        <v>1</v>
      </c>
      <c r="H866" t="s">
        <v>1926</v>
      </c>
      <c r="N866" t="s">
        <v>1600</v>
      </c>
      <c r="O866" t="s">
        <v>1854</v>
      </c>
      <c r="P866">
        <v>64</v>
      </c>
      <c r="Q866" t="str">
        <f t="shared" si="19"/>
        <v>cvm!$BC$878#</v>
      </c>
      <c r="U866" t="e" cm="1" vm="1">
        <f t="array" ref="U866">TRANSPOSE(_xlfn.UNIQUE(_xlfn._xlws.FILTER(cvm[CPU(核)],(cvm[地域]=S866)*(cvm[机型]=T866))))</f>
        <v>#VALUE!</v>
      </c>
      <c r="AZ866" t="str">
        <v>成都</v>
      </c>
      <c r="BA866" t="str">
        <v>大数据型 D3</v>
      </c>
      <c r="BB866">
        <v>64</v>
      </c>
      <c r="BC866" cm="1">
        <f t="array" ref="BC866">TRANSPOSE(_xlfn._xlws.FILTER(cvm[内存(G)],(cvm[地域]=AZ866)*(cvm[机型]=BA866)*(cvm[CPU(核)]=BB866)))</f>
        <v>256</v>
      </c>
    </row>
    <row r="867" spans="1:55">
      <c r="A867" t="s">
        <v>1638</v>
      </c>
      <c r="B867" t="s">
        <v>1633</v>
      </c>
      <c r="C867">
        <v>1</v>
      </c>
      <c r="D867">
        <v>8</v>
      </c>
      <c r="E867" t="s">
        <v>1932</v>
      </c>
      <c r="F867">
        <v>158.4</v>
      </c>
      <c r="G867">
        <v>1</v>
      </c>
      <c r="H867" t="s">
        <v>1957</v>
      </c>
      <c r="N867" t="s">
        <v>1600</v>
      </c>
      <c r="O867" t="s">
        <v>1854</v>
      </c>
      <c r="P867">
        <v>76</v>
      </c>
      <c r="Q867" t="str">
        <f t="shared" si="19"/>
        <v>cvm!$BC$879#</v>
      </c>
      <c r="U867" t="e" cm="1" vm="1">
        <f t="array" ref="U867">TRANSPOSE(_xlfn.UNIQUE(_xlfn._xlws.FILTER(cvm[CPU(核)],(cvm[地域]=S867)*(cvm[机型]=T867))))</f>
        <v>#VALUE!</v>
      </c>
      <c r="AZ867" t="str">
        <v>成都</v>
      </c>
      <c r="BA867" t="str">
        <v>大数据型 D3</v>
      </c>
      <c r="BB867">
        <v>84</v>
      </c>
      <c r="BC867" cm="1">
        <f t="array" ref="BC867">TRANSPOSE(_xlfn._xlws.FILTER(cvm[内存(G)],(cvm[地域]=AZ867)*(cvm[机型]=BA867)*(cvm[CPU(核)]=BB867)))</f>
        <v>320</v>
      </c>
    </row>
    <row r="868" spans="1:55">
      <c r="A868" t="s">
        <v>1638</v>
      </c>
      <c r="B868" t="s">
        <v>1633</v>
      </c>
      <c r="C868">
        <v>2</v>
      </c>
      <c r="D868">
        <v>16</v>
      </c>
      <c r="E868" t="s">
        <v>1958</v>
      </c>
      <c r="F868">
        <v>316.8</v>
      </c>
      <c r="G868">
        <v>1</v>
      </c>
      <c r="H868" t="s">
        <v>1959</v>
      </c>
      <c r="N868" t="s">
        <v>73</v>
      </c>
      <c r="O868" t="s">
        <v>1854</v>
      </c>
      <c r="P868">
        <v>8</v>
      </c>
      <c r="Q868" t="str">
        <f t="shared" si="19"/>
        <v>cvm!$BC$880#</v>
      </c>
      <c r="U868" t="e" cm="1" vm="1">
        <f t="array" ref="U868">TRANSPOSE(_xlfn.UNIQUE(_xlfn._xlws.FILTER(cvm[CPU(核)],(cvm[地域]=S868)*(cvm[机型]=T868))))</f>
        <v>#VALUE!</v>
      </c>
      <c r="AZ868" t="str">
        <v>重庆</v>
      </c>
      <c r="BA868" t="str">
        <v>大数据型 D3</v>
      </c>
      <c r="BB868">
        <v>8</v>
      </c>
      <c r="BC868" cm="1">
        <f t="array" ref="BC868">TRANSPOSE(_xlfn._xlws.FILTER(cvm[内存(G)],(cvm[地域]=AZ868)*(cvm[机型]=BA868)*(cvm[CPU(核)]=BB868)))</f>
        <v>32</v>
      </c>
    </row>
    <row r="869" spans="1:55">
      <c r="A869" t="s">
        <v>1638</v>
      </c>
      <c r="B869" t="s">
        <v>1633</v>
      </c>
      <c r="C869">
        <v>4</v>
      </c>
      <c r="D869">
        <v>32</v>
      </c>
      <c r="E869" t="s">
        <v>1936</v>
      </c>
      <c r="F869">
        <v>633.6</v>
      </c>
      <c r="G869">
        <v>1</v>
      </c>
      <c r="H869" t="s">
        <v>1960</v>
      </c>
      <c r="N869" t="s">
        <v>73</v>
      </c>
      <c r="O869" t="s">
        <v>1854</v>
      </c>
      <c r="P869">
        <v>16</v>
      </c>
      <c r="Q869" t="str">
        <f t="shared" si="19"/>
        <v>cvm!$BC$881#</v>
      </c>
      <c r="U869" t="e" cm="1" vm="1">
        <f t="array" ref="U869">TRANSPOSE(_xlfn.UNIQUE(_xlfn._xlws.FILTER(cvm[CPU(核)],(cvm[地域]=S869)*(cvm[机型]=T869))))</f>
        <v>#VALUE!</v>
      </c>
      <c r="AZ869" t="str">
        <v>重庆</v>
      </c>
      <c r="BA869" t="str">
        <v>大数据型 D3</v>
      </c>
      <c r="BB869">
        <v>16</v>
      </c>
      <c r="BC869" cm="1">
        <f t="array" ref="BC869">TRANSPOSE(_xlfn._xlws.FILTER(cvm[内存(G)],(cvm[地域]=AZ869)*(cvm[机型]=BA869)*(cvm[CPU(核)]=BB869)))</f>
        <v>64</v>
      </c>
    </row>
    <row r="870" spans="1:55">
      <c r="A870" t="s">
        <v>1638</v>
      </c>
      <c r="B870" t="s">
        <v>1633</v>
      </c>
      <c r="C870">
        <v>8</v>
      </c>
      <c r="D870">
        <v>64</v>
      </c>
      <c r="E870" t="s">
        <v>1938</v>
      </c>
      <c r="F870">
        <v>1267.2</v>
      </c>
      <c r="G870">
        <v>1</v>
      </c>
      <c r="H870" t="s">
        <v>1961</v>
      </c>
      <c r="N870" t="s">
        <v>73</v>
      </c>
      <c r="O870" t="s">
        <v>1854</v>
      </c>
      <c r="P870">
        <v>24</v>
      </c>
      <c r="Q870" t="str">
        <f t="shared" si="19"/>
        <v>cvm!$BC$882#</v>
      </c>
      <c r="U870" t="e" cm="1" vm="1">
        <f t="array" ref="U870">TRANSPOSE(_xlfn.UNIQUE(_xlfn._xlws.FILTER(cvm[CPU(核)],(cvm[地域]=S870)*(cvm[机型]=T870))))</f>
        <v>#VALUE!</v>
      </c>
      <c r="AZ870" t="str">
        <v>重庆</v>
      </c>
      <c r="BA870" t="str">
        <v>大数据型 D3</v>
      </c>
      <c r="BB870">
        <v>32</v>
      </c>
      <c r="BC870" cm="1">
        <f t="array" ref="BC870">TRANSPOSE(_xlfn._xlws.FILTER(cvm[内存(G)],(cvm[地域]=AZ870)*(cvm[机型]=BA870)*(cvm[CPU(核)]=BB870)))</f>
        <v>128</v>
      </c>
    </row>
    <row r="871" spans="1:55">
      <c r="A871" t="s">
        <v>1638</v>
      </c>
      <c r="B871" t="s">
        <v>1633</v>
      </c>
      <c r="C871">
        <v>12</v>
      </c>
      <c r="D871">
        <v>96</v>
      </c>
      <c r="E871" t="s">
        <v>1962</v>
      </c>
      <c r="F871">
        <v>1900.8</v>
      </c>
      <c r="G871">
        <v>1</v>
      </c>
      <c r="H871" t="s">
        <v>1963</v>
      </c>
      <c r="N871" t="s">
        <v>73</v>
      </c>
      <c r="O871" t="s">
        <v>1854</v>
      </c>
      <c r="P871">
        <v>32</v>
      </c>
      <c r="Q871" t="str">
        <f t="shared" si="19"/>
        <v>cvm!$BC$883#</v>
      </c>
      <c r="U871" t="e" cm="1" vm="1">
        <f t="array" ref="U871">TRANSPOSE(_xlfn.UNIQUE(_xlfn._xlws.FILTER(cvm[CPU(核)],(cvm[地域]=S871)*(cvm[机型]=T871))))</f>
        <v>#VALUE!</v>
      </c>
      <c r="AZ871" t="str">
        <v>重庆</v>
      </c>
      <c r="BA871" t="str">
        <v>大数据型 D3</v>
      </c>
      <c r="BB871">
        <v>64</v>
      </c>
      <c r="BC871" cm="1">
        <f t="array" ref="BC871">TRANSPOSE(_xlfn._xlws.FILTER(cvm[内存(G)],(cvm[地域]=AZ871)*(cvm[机型]=BA871)*(cvm[CPU(核)]=BB871)))</f>
        <v>256</v>
      </c>
    </row>
    <row r="872" spans="1:55">
      <c r="A872" t="s">
        <v>1638</v>
      </c>
      <c r="B872" t="s">
        <v>1633</v>
      </c>
      <c r="C872">
        <v>16</v>
      </c>
      <c r="D872">
        <v>128</v>
      </c>
      <c r="E872" t="s">
        <v>1940</v>
      </c>
      <c r="F872">
        <v>2534.4</v>
      </c>
      <c r="G872">
        <v>1</v>
      </c>
      <c r="H872" t="s">
        <v>1964</v>
      </c>
      <c r="N872" t="s">
        <v>73</v>
      </c>
      <c r="O872" t="s">
        <v>1854</v>
      </c>
      <c r="P872">
        <v>48</v>
      </c>
      <c r="Q872" t="str">
        <f t="shared" si="19"/>
        <v>cvm!$BC$884#</v>
      </c>
      <c r="U872" t="e" cm="1" vm="1">
        <f t="array" ref="U872">TRANSPOSE(_xlfn.UNIQUE(_xlfn._xlws.FILTER(cvm[CPU(核)],(cvm[地域]=S872)*(cvm[机型]=T872))))</f>
        <v>#VALUE!</v>
      </c>
      <c r="AZ872" t="str">
        <v>重庆</v>
      </c>
      <c r="BA872" t="str">
        <v>大数据型 D3</v>
      </c>
      <c r="BB872">
        <v>84</v>
      </c>
      <c r="BC872" cm="1">
        <f t="array" ref="BC872">TRANSPOSE(_xlfn._xlws.FILTER(cvm[内存(G)],(cvm[地域]=AZ872)*(cvm[机型]=BA872)*(cvm[CPU(核)]=BB872)))</f>
        <v>320</v>
      </c>
    </row>
    <row r="873" spans="1:55">
      <c r="A873" t="s">
        <v>1638</v>
      </c>
      <c r="B873" t="s">
        <v>1633</v>
      </c>
      <c r="C873">
        <v>32</v>
      </c>
      <c r="D873">
        <v>256</v>
      </c>
      <c r="E873" t="s">
        <v>1942</v>
      </c>
      <c r="F873">
        <v>5068.8</v>
      </c>
      <c r="G873">
        <v>1</v>
      </c>
      <c r="H873" t="s">
        <v>1965</v>
      </c>
      <c r="N873" t="s">
        <v>73</v>
      </c>
      <c r="O873" t="s">
        <v>1854</v>
      </c>
      <c r="P873">
        <v>64</v>
      </c>
      <c r="Q873" t="str">
        <f t="shared" si="19"/>
        <v>cvm!$BC$885#</v>
      </c>
      <c r="U873" t="e" cm="1" vm="1">
        <f t="array" ref="U873">TRANSPOSE(_xlfn.UNIQUE(_xlfn._xlws.FILTER(cvm[CPU(核)],(cvm[地域]=S873)*(cvm[机型]=T873))))</f>
        <v>#VALUE!</v>
      </c>
      <c r="AZ873" t="str">
        <v>新加坡</v>
      </c>
      <c r="BA873" t="str">
        <v>大数据型 D3</v>
      </c>
      <c r="BB873">
        <v>84</v>
      </c>
      <c r="BC873" cm="1">
        <f t="array" ref="BC873">TRANSPOSE(_xlfn._xlws.FILTER(cvm[内存(G)],(cvm[地域]=AZ873)*(cvm[机型]=BA873)*(cvm[CPU(核)]=BB873)))</f>
        <v>320</v>
      </c>
    </row>
    <row r="874" spans="1:55">
      <c r="A874" t="s">
        <v>1638</v>
      </c>
      <c r="B874" t="s">
        <v>1633</v>
      </c>
      <c r="C874">
        <v>64</v>
      </c>
      <c r="D874">
        <v>512</v>
      </c>
      <c r="E874" t="s">
        <v>1946</v>
      </c>
      <c r="F874">
        <v>10137.6</v>
      </c>
      <c r="G874">
        <v>1</v>
      </c>
      <c r="H874" t="s">
        <v>1966</v>
      </c>
      <c r="N874" t="s">
        <v>73</v>
      </c>
      <c r="O874" t="s">
        <v>1854</v>
      </c>
      <c r="P874">
        <v>76</v>
      </c>
      <c r="Q874" t="str">
        <f t="shared" si="19"/>
        <v>cvm!$BC$886#</v>
      </c>
      <c r="U874" t="e" cm="1" vm="1">
        <f t="array" ref="U874">TRANSPOSE(_xlfn.UNIQUE(_xlfn._xlws.FILTER(cvm[CPU(核)],(cvm[地域]=S874)*(cvm[机型]=T874))))</f>
        <v>#VALUE!</v>
      </c>
      <c r="AZ874" t="str">
        <v>广州</v>
      </c>
      <c r="BA874" t="str">
        <v>大数据型 D2</v>
      </c>
      <c r="BB874">
        <v>8</v>
      </c>
      <c r="BC874" cm="1">
        <f t="array" ref="BC874">TRANSPOSE(_xlfn._xlws.FILTER(cvm[内存(G)],(cvm[地域]=AZ874)*(cvm[机型]=BA874)*(cvm[CPU(核)]=BB874)))</f>
        <v>32</v>
      </c>
    </row>
    <row r="875" spans="1:55">
      <c r="A875" t="s">
        <v>1638</v>
      </c>
      <c r="B875" t="s">
        <v>1680</v>
      </c>
      <c r="C875">
        <v>1</v>
      </c>
      <c r="D875">
        <v>8</v>
      </c>
      <c r="E875" t="s">
        <v>1932</v>
      </c>
      <c r="F875">
        <v>176</v>
      </c>
      <c r="G875">
        <v>1</v>
      </c>
      <c r="H875" t="s">
        <v>1967</v>
      </c>
      <c r="N875" t="s">
        <v>1638</v>
      </c>
      <c r="O875" t="s">
        <v>1854</v>
      </c>
      <c r="P875">
        <v>8</v>
      </c>
      <c r="Q875" t="str">
        <f t="shared" si="19"/>
        <v>cvm!$BC$887#</v>
      </c>
      <c r="U875" t="e" cm="1" vm="1">
        <f t="array" ref="U875">TRANSPOSE(_xlfn.UNIQUE(_xlfn._xlws.FILTER(cvm[CPU(核)],(cvm[地域]=S875)*(cvm[机型]=T875))))</f>
        <v>#VALUE!</v>
      </c>
      <c r="AZ875" t="str">
        <v>广州</v>
      </c>
      <c r="BA875" t="str">
        <v>大数据型 D2</v>
      </c>
      <c r="BB875">
        <v>16</v>
      </c>
      <c r="BC875" cm="1">
        <f t="array" ref="BC875">TRANSPOSE(_xlfn._xlws.FILTER(cvm[内存(G)],(cvm[地域]=AZ875)*(cvm[机型]=BA875)*(cvm[CPU(核)]=BB875)))</f>
        <v>64</v>
      </c>
    </row>
    <row r="876" spans="1:55">
      <c r="A876" t="s">
        <v>1638</v>
      </c>
      <c r="B876" t="s">
        <v>1680</v>
      </c>
      <c r="C876">
        <v>2</v>
      </c>
      <c r="D876">
        <v>16</v>
      </c>
      <c r="E876" t="s">
        <v>1958</v>
      </c>
      <c r="F876">
        <v>352</v>
      </c>
      <c r="G876">
        <v>1</v>
      </c>
      <c r="H876" t="s">
        <v>1968</v>
      </c>
      <c r="N876" t="s">
        <v>1638</v>
      </c>
      <c r="O876" t="s">
        <v>1854</v>
      </c>
      <c r="P876">
        <v>16</v>
      </c>
      <c r="Q876" t="str">
        <f t="shared" si="19"/>
        <v>cvm!$BC$888#</v>
      </c>
      <c r="U876" t="e" cm="1" vm="1">
        <f t="array" ref="U876">TRANSPOSE(_xlfn.UNIQUE(_xlfn._xlws.FILTER(cvm[CPU(核)],(cvm[地域]=S876)*(cvm[机型]=T876))))</f>
        <v>#VALUE!</v>
      </c>
      <c r="AZ876" t="str">
        <v>广州</v>
      </c>
      <c r="BA876" t="str">
        <v>大数据型 D2</v>
      </c>
      <c r="BB876">
        <v>24</v>
      </c>
      <c r="BC876" cm="1">
        <f t="array" ref="BC876">TRANSPOSE(_xlfn._xlws.FILTER(cvm[内存(G)],(cvm[地域]=AZ876)*(cvm[机型]=BA876)*(cvm[CPU(核)]=BB876)))</f>
        <v>96</v>
      </c>
    </row>
    <row r="877" spans="1:55">
      <c r="A877" t="s">
        <v>1638</v>
      </c>
      <c r="B877" t="s">
        <v>1680</v>
      </c>
      <c r="C877">
        <v>4</v>
      </c>
      <c r="D877">
        <v>32</v>
      </c>
      <c r="E877" t="s">
        <v>1936</v>
      </c>
      <c r="F877">
        <v>704</v>
      </c>
      <c r="G877">
        <v>1</v>
      </c>
      <c r="H877" t="s">
        <v>1969</v>
      </c>
      <c r="N877" t="s">
        <v>1638</v>
      </c>
      <c r="O877" t="s">
        <v>1854</v>
      </c>
      <c r="P877">
        <v>24</v>
      </c>
      <c r="Q877" t="str">
        <f t="shared" si="19"/>
        <v>cvm!$BC$889#</v>
      </c>
      <c r="U877" t="e" cm="1" vm="1">
        <f t="array" ref="U877">TRANSPOSE(_xlfn.UNIQUE(_xlfn._xlws.FILTER(cvm[CPU(核)],(cvm[地域]=S877)*(cvm[机型]=T877))))</f>
        <v>#VALUE!</v>
      </c>
      <c r="AZ877" t="str">
        <v>广州</v>
      </c>
      <c r="BA877" t="str">
        <v>大数据型 D2</v>
      </c>
      <c r="BB877">
        <v>32</v>
      </c>
      <c r="BC877" cm="1">
        <f t="array" ref="BC877">TRANSPOSE(_xlfn._xlws.FILTER(cvm[内存(G)],(cvm[地域]=AZ877)*(cvm[机型]=BA877)*(cvm[CPU(核)]=BB877)))</f>
        <v>128</v>
      </c>
    </row>
    <row r="878" spans="1:55">
      <c r="A878" t="s">
        <v>1638</v>
      </c>
      <c r="B878" t="s">
        <v>1680</v>
      </c>
      <c r="C878">
        <v>8</v>
      </c>
      <c r="D878">
        <v>64</v>
      </c>
      <c r="E878" t="s">
        <v>1938</v>
      </c>
      <c r="F878">
        <v>1408</v>
      </c>
      <c r="G878">
        <v>1</v>
      </c>
      <c r="H878" t="s">
        <v>1970</v>
      </c>
      <c r="N878" t="s">
        <v>1638</v>
      </c>
      <c r="O878" t="s">
        <v>1854</v>
      </c>
      <c r="P878">
        <v>32</v>
      </c>
      <c r="Q878" t="str">
        <f t="shared" si="19"/>
        <v>cvm!$BC$890#</v>
      </c>
      <c r="U878" t="e" cm="1" vm="1">
        <f t="array" ref="U878">TRANSPOSE(_xlfn.UNIQUE(_xlfn._xlws.FILTER(cvm[CPU(核)],(cvm[地域]=S878)*(cvm[机型]=T878))))</f>
        <v>#VALUE!</v>
      </c>
      <c r="AZ878" t="str">
        <v>广州</v>
      </c>
      <c r="BA878" t="str">
        <v>大数据型 D2</v>
      </c>
      <c r="BB878">
        <v>64</v>
      </c>
      <c r="BC878" cm="1">
        <f t="array" ref="BC878">TRANSPOSE(_xlfn._xlws.FILTER(cvm[内存(G)],(cvm[地域]=AZ878)*(cvm[机型]=BA878)*(cvm[CPU(核)]=BB878)))</f>
        <v>256</v>
      </c>
    </row>
    <row r="879" spans="1:55">
      <c r="A879" t="s">
        <v>1638</v>
      </c>
      <c r="B879" t="s">
        <v>1680</v>
      </c>
      <c r="C879">
        <v>12</v>
      </c>
      <c r="D879">
        <v>96</v>
      </c>
      <c r="E879" t="s">
        <v>1962</v>
      </c>
      <c r="F879">
        <v>2112</v>
      </c>
      <c r="G879">
        <v>1</v>
      </c>
      <c r="H879" t="s">
        <v>1971</v>
      </c>
      <c r="N879" t="s">
        <v>1638</v>
      </c>
      <c r="O879" t="s">
        <v>1854</v>
      </c>
      <c r="P879">
        <v>64</v>
      </c>
      <c r="Q879" t="str">
        <f t="shared" si="19"/>
        <v>cvm!$BC$891#</v>
      </c>
      <c r="U879" t="e" cm="1" vm="1">
        <f t="array" ref="U879">TRANSPOSE(_xlfn.UNIQUE(_xlfn._xlws.FILTER(cvm[CPU(核)],(cvm[地域]=S879)*(cvm[机型]=T879))))</f>
        <v>#VALUE!</v>
      </c>
      <c r="AZ879" t="str">
        <v>广州</v>
      </c>
      <c r="BA879" t="str">
        <v>大数据型 D2</v>
      </c>
      <c r="BB879">
        <v>76</v>
      </c>
      <c r="BC879" cm="1">
        <f t="array" ref="BC879">TRANSPOSE(_xlfn._xlws.FILTER(cvm[内存(G)],(cvm[地域]=AZ879)*(cvm[机型]=BA879)*(cvm[CPU(核)]=BB879)))</f>
        <v>320</v>
      </c>
    </row>
    <row r="880" spans="1:55">
      <c r="A880" t="s">
        <v>1638</v>
      </c>
      <c r="B880" t="s">
        <v>1680</v>
      </c>
      <c r="C880">
        <v>12</v>
      </c>
      <c r="D880">
        <v>144</v>
      </c>
      <c r="E880" t="s">
        <v>1972</v>
      </c>
      <c r="F880">
        <v>2880</v>
      </c>
      <c r="G880">
        <v>1</v>
      </c>
      <c r="H880" t="s">
        <v>1973</v>
      </c>
      <c r="N880" t="s">
        <v>1638</v>
      </c>
      <c r="O880" t="s">
        <v>1854</v>
      </c>
      <c r="P880">
        <v>76</v>
      </c>
      <c r="Q880" t="str">
        <f t="shared" si="19"/>
        <v>cvm!$BC$892#</v>
      </c>
      <c r="U880" t="e" cm="1" vm="1">
        <f t="array" ref="U880">TRANSPOSE(_xlfn.UNIQUE(_xlfn._xlws.FILTER(cvm[CPU(核)],(cvm[地域]=S880)*(cvm[机型]=T880))))</f>
        <v>#VALUE!</v>
      </c>
      <c r="AZ880" t="str">
        <v>上海</v>
      </c>
      <c r="BA880" t="str">
        <v>大数据型 D2</v>
      </c>
      <c r="BB880">
        <v>8</v>
      </c>
      <c r="BC880" cm="1">
        <f t="array" ref="BC880">TRANSPOSE(_xlfn._xlws.FILTER(cvm[内存(G)],(cvm[地域]=AZ880)*(cvm[机型]=BA880)*(cvm[CPU(核)]=BB880)))</f>
        <v>32</v>
      </c>
    </row>
    <row r="881" spans="1:55">
      <c r="A881" t="s">
        <v>1638</v>
      </c>
      <c r="B881" t="s">
        <v>1680</v>
      </c>
      <c r="C881">
        <v>16</v>
      </c>
      <c r="D881">
        <v>128</v>
      </c>
      <c r="E881" t="s">
        <v>1940</v>
      </c>
      <c r="F881">
        <v>2816</v>
      </c>
      <c r="G881">
        <v>1</v>
      </c>
      <c r="H881" t="s">
        <v>1974</v>
      </c>
      <c r="N881" t="s">
        <v>1603</v>
      </c>
      <c r="O881" t="s">
        <v>1854</v>
      </c>
      <c r="P881">
        <v>8</v>
      </c>
      <c r="Q881" t="str">
        <f t="shared" si="19"/>
        <v>cvm!$BC$893#</v>
      </c>
      <c r="U881" t="e" cm="1" vm="1">
        <f t="array" ref="U881">TRANSPOSE(_xlfn.UNIQUE(_xlfn._xlws.FILTER(cvm[CPU(核)],(cvm[地域]=S881)*(cvm[机型]=T881))))</f>
        <v>#VALUE!</v>
      </c>
      <c r="AZ881" t="str">
        <v>上海</v>
      </c>
      <c r="BA881" t="str">
        <v>大数据型 D2</v>
      </c>
      <c r="BB881">
        <v>16</v>
      </c>
      <c r="BC881" cm="1">
        <f t="array" ref="BC881">TRANSPOSE(_xlfn._xlws.FILTER(cvm[内存(G)],(cvm[地域]=AZ881)*(cvm[机型]=BA881)*(cvm[CPU(核)]=BB881)))</f>
        <v>64</v>
      </c>
    </row>
    <row r="882" spans="1:55">
      <c r="A882" t="s">
        <v>1638</v>
      </c>
      <c r="B882" t="s">
        <v>1680</v>
      </c>
      <c r="C882">
        <v>16</v>
      </c>
      <c r="D882">
        <v>192</v>
      </c>
      <c r="E882" t="s">
        <v>1975</v>
      </c>
      <c r="F882">
        <v>3840</v>
      </c>
      <c r="G882">
        <v>1</v>
      </c>
      <c r="H882" t="s">
        <v>1976</v>
      </c>
      <c r="N882" t="s">
        <v>1603</v>
      </c>
      <c r="O882" t="s">
        <v>1854</v>
      </c>
      <c r="P882">
        <v>16</v>
      </c>
      <c r="Q882" t="str">
        <f t="shared" si="19"/>
        <v>cvm!$BC$894#</v>
      </c>
      <c r="U882" t="e" cm="1" vm="1">
        <f t="array" ref="U882">TRANSPOSE(_xlfn.UNIQUE(_xlfn._xlws.FILTER(cvm[CPU(核)],(cvm[地域]=S882)*(cvm[机型]=T882))))</f>
        <v>#VALUE!</v>
      </c>
      <c r="AZ882" t="str">
        <v>上海</v>
      </c>
      <c r="BA882" t="str">
        <v>大数据型 D2</v>
      </c>
      <c r="BB882">
        <v>24</v>
      </c>
      <c r="BC882" cm="1">
        <f t="array" ref="BC882">TRANSPOSE(_xlfn._xlws.FILTER(cvm[内存(G)],(cvm[地域]=AZ882)*(cvm[机型]=BA882)*(cvm[CPU(核)]=BB882)))</f>
        <v>96</v>
      </c>
    </row>
    <row r="883" spans="1:55">
      <c r="A883" t="s">
        <v>1638</v>
      </c>
      <c r="B883" t="s">
        <v>1680</v>
      </c>
      <c r="C883">
        <v>32</v>
      </c>
      <c r="D883">
        <v>256</v>
      </c>
      <c r="E883" t="s">
        <v>1942</v>
      </c>
      <c r="F883">
        <v>5632</v>
      </c>
      <c r="G883">
        <v>1</v>
      </c>
      <c r="H883" t="s">
        <v>1977</v>
      </c>
      <c r="N883" t="s">
        <v>1603</v>
      </c>
      <c r="O883" t="s">
        <v>1854</v>
      </c>
      <c r="P883">
        <v>24</v>
      </c>
      <c r="Q883" t="str">
        <f t="shared" si="19"/>
        <v>cvm!$BC$895#</v>
      </c>
      <c r="U883" t="e" cm="1" vm="1">
        <f t="array" ref="U883">TRANSPOSE(_xlfn.UNIQUE(_xlfn._xlws.FILTER(cvm[CPU(核)],(cvm[地域]=S883)*(cvm[机型]=T883))))</f>
        <v>#VALUE!</v>
      </c>
      <c r="AZ883" t="str">
        <v>上海</v>
      </c>
      <c r="BA883" t="str">
        <v>大数据型 D2</v>
      </c>
      <c r="BB883">
        <v>32</v>
      </c>
      <c r="BC883" cm="1">
        <f t="array" ref="BC883">TRANSPOSE(_xlfn._xlws.FILTER(cvm[内存(G)],(cvm[地域]=AZ883)*(cvm[机型]=BA883)*(cvm[CPU(核)]=BB883)))</f>
        <v>128</v>
      </c>
    </row>
    <row r="884" spans="1:55">
      <c r="A884" t="s">
        <v>1638</v>
      </c>
      <c r="B884" t="s">
        <v>1680</v>
      </c>
      <c r="C884">
        <v>32</v>
      </c>
      <c r="D884">
        <v>384</v>
      </c>
      <c r="E884" t="s">
        <v>1978</v>
      </c>
      <c r="F884">
        <v>7680</v>
      </c>
      <c r="G884">
        <v>1</v>
      </c>
      <c r="H884" t="s">
        <v>1979</v>
      </c>
      <c r="N884" t="s">
        <v>1603</v>
      </c>
      <c r="O884" t="s">
        <v>1854</v>
      </c>
      <c r="P884">
        <v>32</v>
      </c>
      <c r="Q884" t="str">
        <f t="shared" si="19"/>
        <v>cvm!$BC$896#</v>
      </c>
      <c r="U884" t="e" cm="1" vm="1">
        <f t="array" ref="U884">TRANSPOSE(_xlfn.UNIQUE(_xlfn._xlws.FILTER(cvm[CPU(核)],(cvm[地域]=S884)*(cvm[机型]=T884))))</f>
        <v>#VALUE!</v>
      </c>
      <c r="AZ884" t="str">
        <v>上海</v>
      </c>
      <c r="BA884" t="str">
        <v>大数据型 D2</v>
      </c>
      <c r="BB884">
        <v>48</v>
      </c>
      <c r="BC884" cm="1">
        <f t="array" ref="BC884">TRANSPOSE(_xlfn._xlws.FILTER(cvm[内存(G)],(cvm[地域]=AZ884)*(cvm[机型]=BA884)*(cvm[CPU(核)]=BB884)))</f>
        <v>192</v>
      </c>
    </row>
    <row r="885" spans="1:55">
      <c r="A885" t="s">
        <v>1638</v>
      </c>
      <c r="B885" t="s">
        <v>1680</v>
      </c>
      <c r="C885">
        <v>64</v>
      </c>
      <c r="D885">
        <v>512</v>
      </c>
      <c r="E885" t="s">
        <v>1946</v>
      </c>
      <c r="F885">
        <v>11264</v>
      </c>
      <c r="G885">
        <v>1</v>
      </c>
      <c r="H885" t="s">
        <v>1980</v>
      </c>
      <c r="N885" t="s">
        <v>1603</v>
      </c>
      <c r="O885" t="s">
        <v>1854</v>
      </c>
      <c r="P885">
        <v>64</v>
      </c>
      <c r="Q885" t="str">
        <f t="shared" si="19"/>
        <v>cvm!$BC$897#</v>
      </c>
      <c r="U885" t="e" cm="1" vm="1">
        <f t="array" ref="U885">TRANSPOSE(_xlfn.UNIQUE(_xlfn._xlws.FILTER(cvm[CPU(核)],(cvm[地域]=S885)*(cvm[机型]=T885))))</f>
        <v>#VALUE!</v>
      </c>
      <c r="AZ885" t="str">
        <v>上海</v>
      </c>
      <c r="BA885" t="str">
        <v>大数据型 D2</v>
      </c>
      <c r="BB885">
        <v>64</v>
      </c>
      <c r="BC885" cm="1">
        <f t="array" ref="BC885">TRANSPOSE(_xlfn._xlws.FILTER(cvm[内存(G)],(cvm[地域]=AZ885)*(cvm[机型]=BA885)*(cvm[CPU(核)]=BB885)))</f>
        <v>256</v>
      </c>
    </row>
    <row r="886" spans="1:55">
      <c r="A886" t="s">
        <v>1638</v>
      </c>
      <c r="B886" t="s">
        <v>1680</v>
      </c>
      <c r="C886">
        <v>72</v>
      </c>
      <c r="D886">
        <v>648</v>
      </c>
      <c r="E886" t="s">
        <v>1981</v>
      </c>
      <c r="F886">
        <v>13824</v>
      </c>
      <c r="G886">
        <v>1</v>
      </c>
      <c r="H886" t="s">
        <v>1982</v>
      </c>
      <c r="N886" t="s">
        <v>1603</v>
      </c>
      <c r="O886" t="s">
        <v>1854</v>
      </c>
      <c r="P886">
        <v>76</v>
      </c>
      <c r="Q886" t="str">
        <f t="shared" si="19"/>
        <v>cvm!$BC$898#</v>
      </c>
      <c r="U886" t="e" cm="1" vm="1">
        <f t="array" ref="U886">TRANSPOSE(_xlfn.UNIQUE(_xlfn._xlws.FILTER(cvm[CPU(核)],(cvm[地域]=S886)*(cvm[机型]=T886))))</f>
        <v>#VALUE!</v>
      </c>
      <c r="AZ886" t="str">
        <v>上海</v>
      </c>
      <c r="BA886" t="str">
        <v>大数据型 D2</v>
      </c>
      <c r="BB886">
        <v>76</v>
      </c>
      <c r="BC886" cm="1">
        <f t="array" ref="BC886">TRANSPOSE(_xlfn._xlws.FILTER(cvm[内存(G)],(cvm[地域]=AZ886)*(cvm[机型]=BA886)*(cvm[CPU(核)]=BB886)))</f>
        <v>320</v>
      </c>
    </row>
    <row r="887" spans="1:55">
      <c r="A887" t="s">
        <v>1638</v>
      </c>
      <c r="B887" t="s">
        <v>1729</v>
      </c>
      <c r="C887">
        <v>2</v>
      </c>
      <c r="D887">
        <v>4</v>
      </c>
      <c r="E887" t="s">
        <v>1624</v>
      </c>
      <c r="F887">
        <v>180</v>
      </c>
      <c r="G887">
        <v>1</v>
      </c>
      <c r="H887" t="s">
        <v>2172</v>
      </c>
      <c r="N887" t="s">
        <v>1688</v>
      </c>
      <c r="O887" t="s">
        <v>1854</v>
      </c>
      <c r="P887">
        <v>8</v>
      </c>
      <c r="Q887" t="str">
        <f t="shared" si="19"/>
        <v>cvm!$BC$899#</v>
      </c>
      <c r="U887" t="e" cm="1" vm="1">
        <f t="array" ref="U887">TRANSPOSE(_xlfn.UNIQUE(_xlfn._xlws.FILTER(cvm[CPU(核)],(cvm[地域]=S887)*(cvm[机型]=T887))))</f>
        <v>#VALUE!</v>
      </c>
      <c r="AZ887" t="str">
        <v>南京</v>
      </c>
      <c r="BA887" t="str">
        <v>大数据型 D2</v>
      </c>
      <c r="BB887">
        <v>8</v>
      </c>
      <c r="BC887" cm="1">
        <f t="array" ref="BC887">TRANSPOSE(_xlfn._xlws.FILTER(cvm[内存(G)],(cvm[地域]=AZ887)*(cvm[机型]=BA887)*(cvm[CPU(核)]=BB887)))</f>
        <v>32</v>
      </c>
    </row>
    <row r="888" spans="1:55">
      <c r="A888" t="s">
        <v>1638</v>
      </c>
      <c r="B888" t="s">
        <v>1729</v>
      </c>
      <c r="C888">
        <v>4</v>
      </c>
      <c r="D888">
        <v>8</v>
      </c>
      <c r="E888" t="s">
        <v>1629</v>
      </c>
      <c r="F888">
        <v>360</v>
      </c>
      <c r="G888">
        <v>1</v>
      </c>
      <c r="H888" t="s">
        <v>2033</v>
      </c>
      <c r="N888" t="s">
        <v>1688</v>
      </c>
      <c r="O888" t="s">
        <v>1854</v>
      </c>
      <c r="P888">
        <v>16</v>
      </c>
      <c r="Q888" t="str">
        <f t="shared" si="19"/>
        <v>cvm!$BC$900#</v>
      </c>
      <c r="U888" t="e" cm="1" vm="1">
        <f t="array" ref="U888">TRANSPOSE(_xlfn.UNIQUE(_xlfn._xlws.FILTER(cvm[CPU(核)],(cvm[地域]=S888)*(cvm[机型]=T888))))</f>
        <v>#VALUE!</v>
      </c>
      <c r="AZ888" t="str">
        <v>南京</v>
      </c>
      <c r="BA888" t="str">
        <v>大数据型 D2</v>
      </c>
      <c r="BB888">
        <v>16</v>
      </c>
      <c r="BC888" cm="1">
        <f t="array" ref="BC888">TRANSPOSE(_xlfn._xlws.FILTER(cvm[内存(G)],(cvm[地域]=AZ888)*(cvm[机型]=BA888)*(cvm[CPU(核)]=BB888)))</f>
        <v>64</v>
      </c>
    </row>
    <row r="889" spans="1:55">
      <c r="A889" t="s">
        <v>1638</v>
      </c>
      <c r="B889" t="s">
        <v>1729</v>
      </c>
      <c r="C889">
        <v>4</v>
      </c>
      <c r="D889">
        <v>16</v>
      </c>
      <c r="E889" t="s">
        <v>1631</v>
      </c>
      <c r="F889">
        <v>540</v>
      </c>
      <c r="G889">
        <v>1</v>
      </c>
      <c r="H889" t="s">
        <v>2034</v>
      </c>
      <c r="N889" t="s">
        <v>1688</v>
      </c>
      <c r="O889" t="s">
        <v>1854</v>
      </c>
      <c r="P889">
        <v>24</v>
      </c>
      <c r="Q889" t="str">
        <f t="shared" si="19"/>
        <v>cvm!$BC$901#</v>
      </c>
      <c r="U889" t="e" cm="1" vm="1">
        <f t="array" ref="U889">TRANSPOSE(_xlfn.UNIQUE(_xlfn._xlws.FILTER(cvm[CPU(核)],(cvm[地域]=S889)*(cvm[机型]=T889))))</f>
        <v>#VALUE!</v>
      </c>
      <c r="AZ889" t="str">
        <v>南京</v>
      </c>
      <c r="BA889" t="str">
        <v>大数据型 D2</v>
      </c>
      <c r="BB889">
        <v>24</v>
      </c>
      <c r="BC889" cm="1">
        <f t="array" ref="BC889">TRANSPOSE(_xlfn._xlws.FILTER(cvm[内存(G)],(cvm[地域]=AZ889)*(cvm[机型]=BA889)*(cvm[CPU(核)]=BB889)))</f>
        <v>96</v>
      </c>
    </row>
    <row r="890" spans="1:55">
      <c r="A890" t="s">
        <v>1638</v>
      </c>
      <c r="B890" t="s">
        <v>1729</v>
      </c>
      <c r="C890">
        <v>8</v>
      </c>
      <c r="D890">
        <v>16</v>
      </c>
      <c r="E890" t="s">
        <v>1634</v>
      </c>
      <c r="F890">
        <v>720</v>
      </c>
      <c r="G890">
        <v>1</v>
      </c>
      <c r="H890" t="s">
        <v>2035</v>
      </c>
      <c r="N890" t="s">
        <v>1688</v>
      </c>
      <c r="O890" t="s">
        <v>1854</v>
      </c>
      <c r="P890">
        <v>32</v>
      </c>
      <c r="Q890" t="str">
        <f t="shared" si="19"/>
        <v>cvm!$BC$902#</v>
      </c>
      <c r="U890" t="e" cm="1" vm="1">
        <f t="array" ref="U890">TRANSPOSE(_xlfn.UNIQUE(_xlfn._xlws.FILTER(cvm[CPU(核)],(cvm[地域]=S890)*(cvm[机型]=T890))))</f>
        <v>#VALUE!</v>
      </c>
      <c r="AZ890" t="str">
        <v>南京</v>
      </c>
      <c r="BA890" t="str">
        <v>大数据型 D2</v>
      </c>
      <c r="BB890">
        <v>32</v>
      </c>
      <c r="BC890" cm="1">
        <f t="array" ref="BC890">TRANSPOSE(_xlfn._xlws.FILTER(cvm[内存(G)],(cvm[地域]=AZ890)*(cvm[机型]=BA890)*(cvm[CPU(核)]=BB890)))</f>
        <v>128</v>
      </c>
    </row>
    <row r="891" spans="1:55">
      <c r="A891" t="s">
        <v>1638</v>
      </c>
      <c r="B891" t="s">
        <v>1729</v>
      </c>
      <c r="C891">
        <v>8</v>
      </c>
      <c r="D891">
        <v>32</v>
      </c>
      <c r="E891" t="s">
        <v>1636</v>
      </c>
      <c r="F891">
        <v>1080</v>
      </c>
      <c r="G891">
        <v>1</v>
      </c>
      <c r="H891" t="s">
        <v>2036</v>
      </c>
      <c r="N891" t="s">
        <v>1688</v>
      </c>
      <c r="O891" t="s">
        <v>1854</v>
      </c>
      <c r="P891">
        <v>64</v>
      </c>
      <c r="Q891" t="str">
        <f t="shared" si="19"/>
        <v>cvm!$BC$903#</v>
      </c>
      <c r="U891" t="e" cm="1" vm="1">
        <f t="array" ref="U891">TRANSPOSE(_xlfn.UNIQUE(_xlfn._xlws.FILTER(cvm[CPU(核)],(cvm[地域]=S891)*(cvm[机型]=T891))))</f>
        <v>#VALUE!</v>
      </c>
      <c r="AZ891" t="str">
        <v>南京</v>
      </c>
      <c r="BA891" t="str">
        <v>大数据型 D2</v>
      </c>
      <c r="BB891">
        <v>64</v>
      </c>
      <c r="BC891" cm="1">
        <f t="array" ref="BC891">TRANSPOSE(_xlfn._xlws.FILTER(cvm[内存(G)],(cvm[地域]=AZ891)*(cvm[机型]=BA891)*(cvm[CPU(核)]=BB891)))</f>
        <v>256</v>
      </c>
    </row>
    <row r="892" spans="1:55">
      <c r="A892" t="s">
        <v>1638</v>
      </c>
      <c r="B892" t="s">
        <v>1729</v>
      </c>
      <c r="C892">
        <v>16</v>
      </c>
      <c r="D892">
        <v>32</v>
      </c>
      <c r="E892" t="s">
        <v>1639</v>
      </c>
      <c r="F892">
        <v>1440</v>
      </c>
      <c r="G892">
        <v>1</v>
      </c>
      <c r="H892" t="s">
        <v>2037</v>
      </c>
      <c r="N892" t="s">
        <v>1688</v>
      </c>
      <c r="O892" t="s">
        <v>1854</v>
      </c>
      <c r="P892">
        <v>76</v>
      </c>
      <c r="Q892" t="str">
        <f t="shared" si="19"/>
        <v>cvm!$BC$904#</v>
      </c>
      <c r="U892" t="e" cm="1" vm="1">
        <f t="array" ref="U892">TRANSPOSE(_xlfn.UNIQUE(_xlfn._xlws.FILTER(cvm[CPU(核)],(cvm[地域]=S892)*(cvm[机型]=T892))))</f>
        <v>#VALUE!</v>
      </c>
      <c r="AZ892" t="str">
        <v>南京</v>
      </c>
      <c r="BA892" t="str">
        <v>大数据型 D2</v>
      </c>
      <c r="BB892">
        <v>76</v>
      </c>
      <c r="BC892" cm="1">
        <f t="array" ref="BC892">TRANSPOSE(_xlfn._xlws.FILTER(cvm[内存(G)],(cvm[地域]=AZ892)*(cvm[机型]=BA892)*(cvm[CPU(核)]=BB892)))</f>
        <v>320</v>
      </c>
    </row>
    <row r="893" spans="1:55">
      <c r="A893" t="s">
        <v>1638</v>
      </c>
      <c r="B893" t="s">
        <v>1729</v>
      </c>
      <c r="C893">
        <v>16</v>
      </c>
      <c r="D893">
        <v>64</v>
      </c>
      <c r="E893" t="s">
        <v>1641</v>
      </c>
      <c r="F893">
        <v>2160</v>
      </c>
      <c r="G893">
        <v>1</v>
      </c>
      <c r="H893" t="s">
        <v>2038</v>
      </c>
      <c r="N893" t="s">
        <v>73</v>
      </c>
      <c r="O893" t="s">
        <v>1861</v>
      </c>
      <c r="P893">
        <v>8</v>
      </c>
      <c r="Q893" t="str">
        <f t="shared" si="19"/>
        <v>cvm!$BC$905#</v>
      </c>
      <c r="U893" t="e" cm="1" vm="1">
        <f t="array" ref="U893">TRANSPOSE(_xlfn.UNIQUE(_xlfn._xlws.FILTER(cvm[CPU(核)],(cvm[地域]=S893)*(cvm[机型]=T893))))</f>
        <v>#VALUE!</v>
      </c>
      <c r="AZ893" t="str">
        <v>北京</v>
      </c>
      <c r="BA893" t="str">
        <v>大数据型 D2</v>
      </c>
      <c r="BB893">
        <v>8</v>
      </c>
      <c r="BC893" cm="1">
        <f t="array" ref="BC893">TRANSPOSE(_xlfn._xlws.FILTER(cvm[内存(G)],(cvm[地域]=AZ893)*(cvm[机型]=BA893)*(cvm[CPU(核)]=BB893)))</f>
        <v>32</v>
      </c>
    </row>
    <row r="894" spans="1:55">
      <c r="A894" t="s">
        <v>1638</v>
      </c>
      <c r="B894" t="s">
        <v>1729</v>
      </c>
      <c r="C894">
        <v>32</v>
      </c>
      <c r="D894">
        <v>64</v>
      </c>
      <c r="E894" t="s">
        <v>1644</v>
      </c>
      <c r="F894">
        <v>2880</v>
      </c>
      <c r="G894">
        <v>1</v>
      </c>
      <c r="H894" t="s">
        <v>2039</v>
      </c>
      <c r="N894" t="s">
        <v>73</v>
      </c>
      <c r="O894" t="s">
        <v>1861</v>
      </c>
      <c r="P894">
        <v>16</v>
      </c>
      <c r="Q894" t="str">
        <f t="shared" si="19"/>
        <v>cvm!$BC$906#</v>
      </c>
      <c r="U894" t="e" cm="1" vm="1">
        <f t="array" ref="U894">TRANSPOSE(_xlfn.UNIQUE(_xlfn._xlws.FILTER(cvm[CPU(核)],(cvm[地域]=S894)*(cvm[机型]=T894))))</f>
        <v>#VALUE!</v>
      </c>
      <c r="AZ894" t="str">
        <v>北京</v>
      </c>
      <c r="BA894" t="str">
        <v>大数据型 D2</v>
      </c>
      <c r="BB894">
        <v>16</v>
      </c>
      <c r="BC894" cm="1">
        <f t="array" ref="BC894">TRANSPOSE(_xlfn._xlws.FILTER(cvm[内存(G)],(cvm[地域]=AZ894)*(cvm[机型]=BA894)*(cvm[CPU(核)]=BB894)))</f>
        <v>64</v>
      </c>
    </row>
    <row r="895" spans="1:55">
      <c r="A895" t="s">
        <v>1638</v>
      </c>
      <c r="B895" t="s">
        <v>1729</v>
      </c>
      <c r="C895">
        <v>32</v>
      </c>
      <c r="D895">
        <v>128</v>
      </c>
      <c r="E895" t="s">
        <v>1650</v>
      </c>
      <c r="F895">
        <v>4320</v>
      </c>
      <c r="G895">
        <v>1</v>
      </c>
      <c r="H895" t="s">
        <v>2040</v>
      </c>
      <c r="N895" t="s">
        <v>73</v>
      </c>
      <c r="O895" t="s">
        <v>1861</v>
      </c>
      <c r="P895">
        <v>24</v>
      </c>
      <c r="Q895" t="str">
        <f t="shared" si="19"/>
        <v>cvm!$BC$907#</v>
      </c>
      <c r="U895" t="e" cm="1" vm="1">
        <f t="array" ref="U895">TRANSPOSE(_xlfn.UNIQUE(_xlfn._xlws.FILTER(cvm[CPU(核)],(cvm[地域]=S895)*(cvm[机型]=T895))))</f>
        <v>#VALUE!</v>
      </c>
      <c r="AZ895" t="str">
        <v>北京</v>
      </c>
      <c r="BA895" t="str">
        <v>大数据型 D2</v>
      </c>
      <c r="BB895">
        <v>24</v>
      </c>
      <c r="BC895" cm="1">
        <f t="array" ref="BC895">TRANSPOSE(_xlfn._xlws.FILTER(cvm[内存(G)],(cvm[地域]=AZ895)*(cvm[机型]=BA895)*(cvm[CPU(核)]=BB895)))</f>
        <v>96</v>
      </c>
    </row>
    <row r="896" spans="1:55">
      <c r="A896" t="s">
        <v>1638</v>
      </c>
      <c r="B896" t="s">
        <v>1729</v>
      </c>
      <c r="C896">
        <v>48</v>
      </c>
      <c r="D896">
        <v>96</v>
      </c>
      <c r="E896" t="s">
        <v>1655</v>
      </c>
      <c r="F896">
        <v>4320</v>
      </c>
      <c r="G896">
        <v>1</v>
      </c>
      <c r="H896" t="s">
        <v>2041</v>
      </c>
      <c r="N896" t="s">
        <v>73</v>
      </c>
      <c r="O896" t="s">
        <v>1861</v>
      </c>
      <c r="P896">
        <v>32</v>
      </c>
      <c r="Q896" t="str">
        <f t="shared" si="19"/>
        <v>cvm!$BC$908#</v>
      </c>
      <c r="U896" t="e" cm="1" vm="1">
        <f t="array" ref="U896">TRANSPOSE(_xlfn.UNIQUE(_xlfn._xlws.FILTER(cvm[CPU(核)],(cvm[地域]=S896)*(cvm[机型]=T896))))</f>
        <v>#VALUE!</v>
      </c>
      <c r="AZ896" t="str">
        <v>北京</v>
      </c>
      <c r="BA896" t="str">
        <v>大数据型 D2</v>
      </c>
      <c r="BB896">
        <v>32</v>
      </c>
      <c r="BC896" cm="1">
        <f t="array" ref="BC896">TRANSPOSE(_xlfn._xlws.FILTER(cvm[内存(G)],(cvm[地域]=AZ896)*(cvm[机型]=BA896)*(cvm[CPU(核)]=BB896)))</f>
        <v>128</v>
      </c>
    </row>
    <row r="897" spans="1:55">
      <c r="A897" t="s">
        <v>1638</v>
      </c>
      <c r="B897" t="s">
        <v>1729</v>
      </c>
      <c r="C897">
        <v>48</v>
      </c>
      <c r="D897">
        <v>192</v>
      </c>
      <c r="E897" t="s">
        <v>1658</v>
      </c>
      <c r="F897">
        <v>6480</v>
      </c>
      <c r="G897">
        <v>1</v>
      </c>
      <c r="H897" t="s">
        <v>2042</v>
      </c>
      <c r="N897" t="s">
        <v>73</v>
      </c>
      <c r="O897" t="s">
        <v>1861</v>
      </c>
      <c r="P897">
        <v>56</v>
      </c>
      <c r="Q897" t="str">
        <f t="shared" si="19"/>
        <v>cvm!$BC$909#</v>
      </c>
      <c r="U897" t="e" cm="1" vm="1">
        <f t="array" ref="U897">TRANSPOSE(_xlfn.UNIQUE(_xlfn._xlws.FILTER(cvm[CPU(核)],(cvm[地域]=S897)*(cvm[机型]=T897))))</f>
        <v>#VALUE!</v>
      </c>
      <c r="AZ897" t="str">
        <v>北京</v>
      </c>
      <c r="BA897" t="str">
        <v>大数据型 D2</v>
      </c>
      <c r="BB897">
        <v>64</v>
      </c>
      <c r="BC897" cm="1">
        <f t="array" ref="BC897">TRANSPOSE(_xlfn._xlws.FILTER(cvm[内存(G)],(cvm[地域]=AZ897)*(cvm[机型]=BA897)*(cvm[CPU(核)]=BB897)))</f>
        <v>256</v>
      </c>
    </row>
    <row r="898" spans="1:55">
      <c r="A898" t="s">
        <v>1638</v>
      </c>
      <c r="B898" t="s">
        <v>1729</v>
      </c>
      <c r="C898">
        <v>64</v>
      </c>
      <c r="D898">
        <v>128</v>
      </c>
      <c r="E898" t="s">
        <v>1692</v>
      </c>
      <c r="F898">
        <v>5760</v>
      </c>
      <c r="G898">
        <v>1</v>
      </c>
      <c r="H898" t="s">
        <v>2046</v>
      </c>
      <c r="N898" t="s">
        <v>1603</v>
      </c>
      <c r="O898" t="s">
        <v>1861</v>
      </c>
      <c r="P898">
        <v>56</v>
      </c>
      <c r="Q898" t="str">
        <f t="shared" si="19"/>
        <v>cvm!$BC$910#</v>
      </c>
      <c r="U898" t="e" cm="1" vm="1">
        <f t="array" ref="U898">TRANSPOSE(_xlfn.UNIQUE(_xlfn._xlws.FILTER(cvm[CPU(核)],(cvm[地域]=S898)*(cvm[机型]=T898))))</f>
        <v>#VALUE!</v>
      </c>
      <c r="AZ898" t="str">
        <v>北京</v>
      </c>
      <c r="BA898" t="str">
        <v>大数据型 D2</v>
      </c>
      <c r="BB898">
        <v>76</v>
      </c>
      <c r="BC898" cm="1">
        <f t="array" ref="BC898">TRANSPOSE(_xlfn._xlws.FILTER(cvm[内存(G)],(cvm[地域]=AZ898)*(cvm[机型]=BA898)*(cvm[CPU(核)]=BB898)))</f>
        <v>320</v>
      </c>
    </row>
    <row r="899" spans="1:55">
      <c r="A899" t="s">
        <v>1638</v>
      </c>
      <c r="B899" t="s">
        <v>1729</v>
      </c>
      <c r="C899">
        <v>64</v>
      </c>
      <c r="D899">
        <v>256</v>
      </c>
      <c r="E899" t="s">
        <v>1664</v>
      </c>
      <c r="F899">
        <v>8640</v>
      </c>
      <c r="G899">
        <v>1</v>
      </c>
      <c r="H899" t="s">
        <v>2047</v>
      </c>
      <c r="N899" t="s">
        <v>1646</v>
      </c>
      <c r="O899" t="s">
        <v>1861</v>
      </c>
      <c r="P899">
        <v>56</v>
      </c>
      <c r="Q899" t="str">
        <f t="shared" si="19"/>
        <v>cvm!$BC$911#</v>
      </c>
      <c r="U899" t="e" cm="1" vm="1">
        <f t="array" ref="U899">TRANSPOSE(_xlfn.UNIQUE(_xlfn._xlws.FILTER(cvm[CPU(核)],(cvm[地域]=S899)*(cvm[机型]=T899))))</f>
        <v>#VALUE!</v>
      </c>
      <c r="AZ899" t="str">
        <v>重庆</v>
      </c>
      <c r="BA899" t="str">
        <v>大数据型 D2</v>
      </c>
      <c r="BB899">
        <v>8</v>
      </c>
      <c r="BC899" cm="1">
        <f t="array" ref="BC899">TRANSPOSE(_xlfn._xlws.FILTER(cvm[内存(G)],(cvm[地域]=AZ899)*(cvm[机型]=BA899)*(cvm[CPU(核)]=BB899)))</f>
        <v>32</v>
      </c>
    </row>
    <row r="900" spans="1:55">
      <c r="A900" t="s">
        <v>1638</v>
      </c>
      <c r="B900" t="s">
        <v>1729</v>
      </c>
      <c r="C900">
        <v>104</v>
      </c>
      <c r="D900">
        <v>368</v>
      </c>
      <c r="E900" t="s">
        <v>2049</v>
      </c>
      <c r="F900">
        <v>12960</v>
      </c>
      <c r="G900">
        <v>1</v>
      </c>
      <c r="H900" t="s">
        <v>2050</v>
      </c>
      <c r="N900" t="s">
        <v>1652</v>
      </c>
      <c r="O900" t="s">
        <v>1861</v>
      </c>
      <c r="P900">
        <v>56</v>
      </c>
      <c r="Q900" t="str">
        <f t="shared" si="19"/>
        <v>cvm!$BC$912#</v>
      </c>
      <c r="U900" t="e" cm="1" vm="1">
        <f t="array" ref="U900">TRANSPOSE(_xlfn.UNIQUE(_xlfn._xlws.FILTER(cvm[CPU(核)],(cvm[地域]=S900)*(cvm[机型]=T900))))</f>
        <v>#VALUE!</v>
      </c>
      <c r="AZ900" t="str">
        <v>重庆</v>
      </c>
      <c r="BA900" t="str">
        <v>大数据型 D2</v>
      </c>
      <c r="BB900">
        <v>16</v>
      </c>
      <c r="BC900" cm="1">
        <f t="array" ref="BC900">TRANSPOSE(_xlfn._xlws.FILTER(cvm[内存(G)],(cvm[地域]=AZ900)*(cvm[机型]=BA900)*(cvm[CPU(核)]=BB900)))</f>
        <v>64</v>
      </c>
    </row>
    <row r="901" spans="1:55">
      <c r="A901" t="s">
        <v>1638</v>
      </c>
      <c r="B901" t="s">
        <v>1747</v>
      </c>
      <c r="C901">
        <v>2</v>
      </c>
      <c r="D901">
        <v>4</v>
      </c>
      <c r="E901" t="s">
        <v>1624</v>
      </c>
      <c r="F901">
        <v>226</v>
      </c>
      <c r="G901">
        <v>1</v>
      </c>
      <c r="H901" t="s">
        <v>2195</v>
      </c>
      <c r="N901" t="s">
        <v>1672</v>
      </c>
      <c r="O901" t="s">
        <v>1861</v>
      </c>
      <c r="P901">
        <v>56</v>
      </c>
      <c r="Q901" t="str">
        <f t="shared" si="19"/>
        <v>cvm!$BC$913#</v>
      </c>
      <c r="U901" t="e" cm="1" vm="1">
        <f t="array" ref="U901">TRANSPOSE(_xlfn.UNIQUE(_xlfn._xlws.FILTER(cvm[CPU(核)],(cvm[地域]=S901)*(cvm[机型]=T901))))</f>
        <v>#VALUE!</v>
      </c>
      <c r="AZ901" t="str">
        <v>重庆</v>
      </c>
      <c r="BA901" t="str">
        <v>大数据型 D2</v>
      </c>
      <c r="BB901">
        <v>24</v>
      </c>
      <c r="BC901" cm="1">
        <f t="array" ref="BC901">TRANSPOSE(_xlfn._xlws.FILTER(cvm[内存(G)],(cvm[地域]=AZ901)*(cvm[机型]=BA901)*(cvm[CPU(核)]=BB901)))</f>
        <v>96</v>
      </c>
    </row>
    <row r="902" spans="1:55">
      <c r="A902" t="s">
        <v>1638</v>
      </c>
      <c r="B902" t="s">
        <v>1747</v>
      </c>
      <c r="C902">
        <v>4</v>
      </c>
      <c r="D902">
        <v>8</v>
      </c>
      <c r="E902" t="s">
        <v>1629</v>
      </c>
      <c r="F902">
        <v>452</v>
      </c>
      <c r="G902">
        <v>1</v>
      </c>
      <c r="H902" t="s">
        <v>2071</v>
      </c>
      <c r="N902" t="s">
        <v>1600</v>
      </c>
      <c r="O902" t="s">
        <v>1867</v>
      </c>
      <c r="P902">
        <v>80</v>
      </c>
      <c r="Q902" t="str">
        <f t="shared" ref="Q902:Q965" si="20">"cvm!"&amp;ADDRESS(ROW(BC914),COLUMN(BC914))&amp;"#"</f>
        <v>cvm!$BC$914#</v>
      </c>
      <c r="U902" t="e" cm="1" vm="1">
        <f t="array" ref="U902">TRANSPOSE(_xlfn.UNIQUE(_xlfn._xlws.FILTER(cvm[CPU(核)],(cvm[地域]=S902)*(cvm[机型]=T902))))</f>
        <v>#VALUE!</v>
      </c>
      <c r="AZ902" t="str">
        <v>重庆</v>
      </c>
      <c r="BA902" t="str">
        <v>大数据型 D2</v>
      </c>
      <c r="BB902">
        <v>32</v>
      </c>
      <c r="BC902" cm="1">
        <f t="array" ref="BC902">TRANSPOSE(_xlfn._xlws.FILTER(cvm[内存(G)],(cvm[地域]=AZ902)*(cvm[机型]=BA902)*(cvm[CPU(核)]=BB902)))</f>
        <v>128</v>
      </c>
    </row>
    <row r="903" spans="1:55">
      <c r="A903" t="s">
        <v>1638</v>
      </c>
      <c r="B903" t="s">
        <v>1747</v>
      </c>
      <c r="C903">
        <v>4</v>
      </c>
      <c r="D903">
        <v>16</v>
      </c>
      <c r="E903" t="s">
        <v>1631</v>
      </c>
      <c r="F903">
        <v>678</v>
      </c>
      <c r="G903">
        <v>1</v>
      </c>
      <c r="H903" t="s">
        <v>2072</v>
      </c>
      <c r="N903" t="s">
        <v>73</v>
      </c>
      <c r="O903" t="s">
        <v>1867</v>
      </c>
      <c r="P903">
        <v>80</v>
      </c>
      <c r="Q903" t="str">
        <f t="shared" si="20"/>
        <v>cvm!$BC$915#</v>
      </c>
      <c r="U903" t="e" cm="1" vm="1">
        <f t="array" ref="U903">TRANSPOSE(_xlfn.UNIQUE(_xlfn._xlws.FILTER(cvm[CPU(核)],(cvm[地域]=S903)*(cvm[机型]=T903))))</f>
        <v>#VALUE!</v>
      </c>
      <c r="AZ903" t="str">
        <v>重庆</v>
      </c>
      <c r="BA903" t="str">
        <v>大数据型 D2</v>
      </c>
      <c r="BB903">
        <v>64</v>
      </c>
      <c r="BC903" cm="1">
        <f t="array" ref="BC903">TRANSPOSE(_xlfn._xlws.FILTER(cvm[内存(G)],(cvm[地域]=AZ903)*(cvm[机型]=BA903)*(cvm[CPU(核)]=BB903)))</f>
        <v>256</v>
      </c>
    </row>
    <row r="904" spans="1:55">
      <c r="A904" t="s">
        <v>1638</v>
      </c>
      <c r="B904" t="s">
        <v>1747</v>
      </c>
      <c r="C904">
        <v>8</v>
      </c>
      <c r="D904">
        <v>16</v>
      </c>
      <c r="E904" t="s">
        <v>1634</v>
      </c>
      <c r="F904">
        <v>904</v>
      </c>
      <c r="G904">
        <v>1</v>
      </c>
      <c r="H904" t="s">
        <v>2073</v>
      </c>
      <c r="N904" t="s">
        <v>1638</v>
      </c>
      <c r="O904" t="s">
        <v>1867</v>
      </c>
      <c r="P904">
        <v>80</v>
      </c>
      <c r="Q904" t="str">
        <f t="shared" si="20"/>
        <v>cvm!$BC$916#</v>
      </c>
      <c r="U904" t="e" cm="1" vm="1">
        <f t="array" ref="U904">TRANSPOSE(_xlfn.UNIQUE(_xlfn._xlws.FILTER(cvm[CPU(核)],(cvm[地域]=S904)*(cvm[机型]=T904))))</f>
        <v>#VALUE!</v>
      </c>
      <c r="AZ904" t="str">
        <v>重庆</v>
      </c>
      <c r="BA904" t="str">
        <v>大数据型 D2</v>
      </c>
      <c r="BB904">
        <v>76</v>
      </c>
      <c r="BC904" cm="1">
        <f t="array" ref="BC904">TRANSPOSE(_xlfn._xlws.FILTER(cvm[内存(G)],(cvm[地域]=AZ904)*(cvm[机型]=BA904)*(cvm[CPU(核)]=BB904)))</f>
        <v>320</v>
      </c>
    </row>
    <row r="905" spans="1:55">
      <c r="A905" t="s">
        <v>1638</v>
      </c>
      <c r="B905" t="s">
        <v>1747</v>
      </c>
      <c r="C905">
        <v>8</v>
      </c>
      <c r="D905">
        <v>32</v>
      </c>
      <c r="E905" t="s">
        <v>1636</v>
      </c>
      <c r="F905">
        <v>1356</v>
      </c>
      <c r="G905">
        <v>1</v>
      </c>
      <c r="H905" t="s">
        <v>2074</v>
      </c>
      <c r="N905" t="s">
        <v>1603</v>
      </c>
      <c r="O905" t="s">
        <v>1867</v>
      </c>
      <c r="P905">
        <v>80</v>
      </c>
      <c r="Q905" t="str">
        <f t="shared" si="20"/>
        <v>cvm!$BC$917#</v>
      </c>
      <c r="U905" t="e" cm="1" vm="1">
        <f t="array" ref="U905">TRANSPOSE(_xlfn.UNIQUE(_xlfn._xlws.FILTER(cvm[CPU(核)],(cvm[地域]=S905)*(cvm[机型]=T905))))</f>
        <v>#VALUE!</v>
      </c>
      <c r="AZ905" t="str">
        <v>上海</v>
      </c>
      <c r="BA905" t="str">
        <v>大数据型 D1</v>
      </c>
      <c r="BB905">
        <v>8</v>
      </c>
      <c r="BC905" cm="1">
        <f t="array" ref="BC905">TRANSPOSE(_xlfn._xlws.FILTER(cvm[内存(G)],(cvm[地域]=AZ905)*(cvm[机型]=BA905)*(cvm[CPU(核)]=BB905)))</f>
        <v>32</v>
      </c>
    </row>
    <row r="906" spans="1:55">
      <c r="A906" t="s">
        <v>1638</v>
      </c>
      <c r="B906" t="s">
        <v>1747</v>
      </c>
      <c r="C906">
        <v>16</v>
      </c>
      <c r="D906">
        <v>32</v>
      </c>
      <c r="E906" t="s">
        <v>1639</v>
      </c>
      <c r="F906">
        <v>1808</v>
      </c>
      <c r="G906">
        <v>1</v>
      </c>
      <c r="H906" t="s">
        <v>2075</v>
      </c>
      <c r="N906" t="s">
        <v>1643</v>
      </c>
      <c r="O906" t="s">
        <v>1867</v>
      </c>
      <c r="P906">
        <v>80</v>
      </c>
      <c r="Q906" t="str">
        <f t="shared" si="20"/>
        <v>cvm!$BC$918#</v>
      </c>
      <c r="U906" t="e" cm="1" vm="1">
        <f t="array" ref="U906">TRANSPOSE(_xlfn.UNIQUE(_xlfn._xlws.FILTER(cvm[CPU(核)],(cvm[地域]=S906)*(cvm[机型]=T906))))</f>
        <v>#VALUE!</v>
      </c>
      <c r="AZ906" t="str">
        <v>上海</v>
      </c>
      <c r="BA906" t="str">
        <v>大数据型 D1</v>
      </c>
      <c r="BB906">
        <v>16</v>
      </c>
      <c r="BC906" cm="1">
        <f t="array" ref="BC906">TRANSPOSE(_xlfn._xlws.FILTER(cvm[内存(G)],(cvm[地域]=AZ906)*(cvm[机型]=BA906)*(cvm[CPU(核)]=BB906)))</f>
        <v>64</v>
      </c>
    </row>
    <row r="907" spans="1:55">
      <c r="A907" t="s">
        <v>1638</v>
      </c>
      <c r="B907" t="s">
        <v>1747</v>
      </c>
      <c r="C907">
        <v>16</v>
      </c>
      <c r="D907">
        <v>64</v>
      </c>
      <c r="E907" t="s">
        <v>1641</v>
      </c>
      <c r="F907">
        <v>2712</v>
      </c>
      <c r="G907">
        <v>1</v>
      </c>
      <c r="H907" t="s">
        <v>2076</v>
      </c>
      <c r="N907" t="s">
        <v>1688</v>
      </c>
      <c r="O907" t="s">
        <v>1867</v>
      </c>
      <c r="P907">
        <v>80</v>
      </c>
      <c r="Q907" t="str">
        <f t="shared" si="20"/>
        <v>cvm!$BC$919#</v>
      </c>
      <c r="U907" t="e" cm="1" vm="1">
        <f t="array" ref="U907">TRANSPOSE(_xlfn.UNIQUE(_xlfn._xlws.FILTER(cvm[CPU(核)],(cvm[地域]=S907)*(cvm[机型]=T907))))</f>
        <v>#VALUE!</v>
      </c>
      <c r="AZ907" t="str">
        <v>上海</v>
      </c>
      <c r="BA907" t="str">
        <v>大数据型 D1</v>
      </c>
      <c r="BB907">
        <v>24</v>
      </c>
      <c r="BC907" cm="1">
        <f t="array" ref="BC907">TRANSPOSE(_xlfn._xlws.FILTER(cvm[内存(G)],(cvm[地域]=AZ907)*(cvm[机型]=BA907)*(cvm[CPU(核)]=BB907)))</f>
        <v>96</v>
      </c>
    </row>
    <row r="908" spans="1:55">
      <c r="A908" t="s">
        <v>1638</v>
      </c>
      <c r="B908" t="s">
        <v>1747</v>
      </c>
      <c r="C908">
        <v>32</v>
      </c>
      <c r="D908">
        <v>64</v>
      </c>
      <c r="E908" t="s">
        <v>1644</v>
      </c>
      <c r="F908">
        <v>3616</v>
      </c>
      <c r="G908">
        <v>1</v>
      </c>
      <c r="H908" t="s">
        <v>2077</v>
      </c>
      <c r="N908" t="s">
        <v>1600</v>
      </c>
      <c r="O908" t="s">
        <v>80</v>
      </c>
      <c r="P908">
        <v>1</v>
      </c>
      <c r="Q908" t="str">
        <f t="shared" si="20"/>
        <v>cvm!$BC$920#</v>
      </c>
      <c r="U908" t="e" cm="1" vm="1">
        <f t="array" ref="U908">TRANSPOSE(_xlfn.UNIQUE(_xlfn._xlws.FILTER(cvm[CPU(核)],(cvm[地域]=S908)*(cvm[机型]=T908))))</f>
        <v>#VALUE!</v>
      </c>
      <c r="AZ908" t="str">
        <v>上海</v>
      </c>
      <c r="BA908" t="str">
        <v>大数据型 D1</v>
      </c>
      <c r="BB908">
        <v>32</v>
      </c>
      <c r="BC908" cm="1">
        <f t="array" ref="BC908">TRANSPOSE(_xlfn._xlws.FILTER(cvm[内存(G)],(cvm[地域]=AZ908)*(cvm[机型]=BA908)*(cvm[CPU(核)]=BB908)))</f>
        <v>128</v>
      </c>
    </row>
    <row r="909" spans="1:55">
      <c r="A909" t="s">
        <v>1638</v>
      </c>
      <c r="B909" t="s">
        <v>1747</v>
      </c>
      <c r="C909">
        <v>32</v>
      </c>
      <c r="D909">
        <v>128</v>
      </c>
      <c r="E909" t="s">
        <v>1650</v>
      </c>
      <c r="F909">
        <v>5424</v>
      </c>
      <c r="G909">
        <v>1</v>
      </c>
      <c r="H909" t="s">
        <v>2079</v>
      </c>
      <c r="N909" t="s">
        <v>1600</v>
      </c>
      <c r="O909" t="s">
        <v>80</v>
      </c>
      <c r="P909">
        <v>2</v>
      </c>
      <c r="Q909" t="str">
        <f t="shared" si="20"/>
        <v>cvm!$BC$921#</v>
      </c>
      <c r="U909" t="e" cm="1" vm="1">
        <f t="array" ref="U909">TRANSPOSE(_xlfn.UNIQUE(_xlfn._xlws.FILTER(cvm[CPU(核)],(cvm[地域]=S909)*(cvm[机型]=T909))))</f>
        <v>#VALUE!</v>
      </c>
      <c r="AZ909" t="str">
        <v>上海</v>
      </c>
      <c r="BA909" t="str">
        <v>大数据型 D1</v>
      </c>
      <c r="BB909">
        <v>56</v>
      </c>
      <c r="BC909" cm="1">
        <f t="array" ref="BC909">TRANSPOSE(_xlfn._xlws.FILTER(cvm[内存(G)],(cvm[地域]=AZ909)*(cvm[机型]=BA909)*(cvm[CPU(核)]=BB909)))</f>
        <v>224</v>
      </c>
    </row>
    <row r="910" spans="1:55">
      <c r="A910" t="s">
        <v>1638</v>
      </c>
      <c r="B910" t="s">
        <v>2024</v>
      </c>
      <c r="C910">
        <v>4</v>
      </c>
      <c r="D910">
        <v>20</v>
      </c>
      <c r="E910" t="s">
        <v>2089</v>
      </c>
      <c r="F910">
        <v>975</v>
      </c>
      <c r="G910">
        <v>1</v>
      </c>
      <c r="H910" t="s">
        <v>2093</v>
      </c>
      <c r="N910" t="s">
        <v>1600</v>
      </c>
      <c r="O910" t="s">
        <v>80</v>
      </c>
      <c r="P910">
        <v>4</v>
      </c>
      <c r="Q910" t="str">
        <f t="shared" si="20"/>
        <v>cvm!$BC$922#</v>
      </c>
      <c r="U910" t="e" cm="1" vm="1">
        <f t="array" ref="U910">TRANSPOSE(_xlfn.UNIQUE(_xlfn._xlws.FILTER(cvm[CPU(核)],(cvm[地域]=S910)*(cvm[机型]=T910))))</f>
        <v>#VALUE!</v>
      </c>
      <c r="AZ910" t="str">
        <v>北京</v>
      </c>
      <c r="BA910" t="str">
        <v>大数据型 D1</v>
      </c>
      <c r="BB910">
        <v>56</v>
      </c>
      <c r="BC910" cm="1">
        <f t="array" ref="BC910">TRANSPOSE(_xlfn._xlws.FILTER(cvm[内存(G)],(cvm[地域]=AZ910)*(cvm[机型]=BA910)*(cvm[CPU(核)]=BB910)))</f>
        <v>224</v>
      </c>
    </row>
    <row r="911" spans="1:55">
      <c r="A911" t="s">
        <v>1638</v>
      </c>
      <c r="B911" t="s">
        <v>2024</v>
      </c>
      <c r="C911">
        <v>8</v>
      </c>
      <c r="D911">
        <v>32</v>
      </c>
      <c r="E911" t="s">
        <v>1636</v>
      </c>
      <c r="F911">
        <v>2500</v>
      </c>
      <c r="G911">
        <v>1</v>
      </c>
      <c r="H911" t="s">
        <v>2094</v>
      </c>
      <c r="N911" t="s">
        <v>1600</v>
      </c>
      <c r="O911" t="s">
        <v>80</v>
      </c>
      <c r="P911">
        <v>8</v>
      </c>
      <c r="Q911" t="str">
        <f t="shared" si="20"/>
        <v>cvm!$BC$923#</v>
      </c>
      <c r="U911" t="e" cm="1" vm="1">
        <f t="array" ref="U911">TRANSPOSE(_xlfn.UNIQUE(_xlfn._xlws.FILTER(cvm[CPU(核)],(cvm[地域]=S911)*(cvm[机型]=T911))))</f>
        <v>#VALUE!</v>
      </c>
      <c r="AZ911" t="str">
        <v>中国香港</v>
      </c>
      <c r="BA911" t="str">
        <v>大数据型 D1</v>
      </c>
      <c r="BB911">
        <v>56</v>
      </c>
      <c r="BC911" cm="1">
        <f t="array" ref="BC911">TRANSPOSE(_xlfn._xlws.FILTER(cvm[内存(G)],(cvm[地域]=AZ911)*(cvm[机型]=BA911)*(cvm[CPU(核)]=BB911)))</f>
        <v>224</v>
      </c>
    </row>
    <row r="912" spans="1:55">
      <c r="A912" t="s">
        <v>1638</v>
      </c>
      <c r="B912" t="s">
        <v>2024</v>
      </c>
      <c r="C912">
        <v>10</v>
      </c>
      <c r="D912">
        <v>40</v>
      </c>
      <c r="E912" t="s">
        <v>2095</v>
      </c>
      <c r="F912">
        <v>2000</v>
      </c>
      <c r="G912">
        <v>1</v>
      </c>
      <c r="H912" t="s">
        <v>2096</v>
      </c>
      <c r="N912" t="s">
        <v>1600</v>
      </c>
      <c r="O912" t="s">
        <v>80</v>
      </c>
      <c r="P912">
        <v>16</v>
      </c>
      <c r="Q912" t="str">
        <f t="shared" si="20"/>
        <v>cvm!$BC$924#</v>
      </c>
      <c r="U912" t="e" cm="1" vm="1">
        <f t="array" ref="U912">TRANSPOSE(_xlfn.UNIQUE(_xlfn._xlws.FILTER(cvm[CPU(核)],(cvm[地域]=S912)*(cvm[机型]=T912))))</f>
        <v>#VALUE!</v>
      </c>
      <c r="AZ912" t="str">
        <v>新加坡</v>
      </c>
      <c r="BA912" t="str">
        <v>大数据型 D1</v>
      </c>
      <c r="BB912">
        <v>56</v>
      </c>
      <c r="BC912" cm="1">
        <f t="array" ref="BC912">TRANSPOSE(_xlfn._xlws.FILTER(cvm[内存(G)],(cvm[地域]=AZ912)*(cvm[机型]=BA912)*(cvm[CPU(核)]=BB912)))</f>
        <v>224</v>
      </c>
    </row>
    <row r="913" spans="1:57">
      <c r="A913" t="s">
        <v>1638</v>
      </c>
      <c r="B913" t="s">
        <v>2024</v>
      </c>
      <c r="C913">
        <v>20</v>
      </c>
      <c r="D913">
        <v>80</v>
      </c>
      <c r="E913" t="s">
        <v>2097</v>
      </c>
      <c r="F913">
        <v>4000</v>
      </c>
      <c r="G913">
        <v>1</v>
      </c>
      <c r="H913" t="s">
        <v>2098</v>
      </c>
      <c r="N913" t="s">
        <v>1600</v>
      </c>
      <c r="O913" t="s">
        <v>80</v>
      </c>
      <c r="P913">
        <v>32</v>
      </c>
      <c r="Q913" t="str">
        <f t="shared" si="20"/>
        <v>cvm!$BC$925#</v>
      </c>
      <c r="U913" t="e" cm="1" vm="1">
        <f t="array" ref="U913">TRANSPOSE(_xlfn.UNIQUE(_xlfn._xlws.FILTER(cvm[CPU(核)],(cvm[地域]=S913)*(cvm[机型]=T913))))</f>
        <v>#VALUE!</v>
      </c>
      <c r="AZ913" t="str">
        <v>硅谷</v>
      </c>
      <c r="BA913" t="str">
        <v>大数据型 D1</v>
      </c>
      <c r="BB913">
        <v>56</v>
      </c>
      <c r="BC913" cm="1">
        <f t="array" ref="BC913">TRANSPOSE(_xlfn._xlws.FILTER(cvm[内存(G)],(cvm[地域]=AZ913)*(cvm[机型]=BA913)*(cvm[CPU(核)]=BB913)))</f>
        <v>224</v>
      </c>
    </row>
    <row r="914" spans="1:57">
      <c r="A914" t="s">
        <v>1638</v>
      </c>
      <c r="B914" t="s">
        <v>2024</v>
      </c>
      <c r="C914">
        <v>32</v>
      </c>
      <c r="D914">
        <v>128</v>
      </c>
      <c r="E914" t="s">
        <v>1650</v>
      </c>
      <c r="F914">
        <v>5500</v>
      </c>
      <c r="G914">
        <v>1</v>
      </c>
      <c r="H914" t="s">
        <v>2099</v>
      </c>
      <c r="N914" t="s">
        <v>1600</v>
      </c>
      <c r="O914" t="s">
        <v>80</v>
      </c>
      <c r="P914">
        <v>48</v>
      </c>
      <c r="Q914" t="str">
        <f t="shared" si="20"/>
        <v>cvm!$BC$926#</v>
      </c>
      <c r="U914" t="e" cm="1" vm="1">
        <f t="array" ref="U914">TRANSPOSE(_xlfn.UNIQUE(_xlfn._xlws.FILTER(cvm[CPU(核)],(cvm[地域]=S914)*(cvm[机型]=T914))))</f>
        <v>#VALUE!</v>
      </c>
      <c r="AZ914" t="str">
        <v>广州</v>
      </c>
      <c r="BA914" t="str">
        <v>标准型 黑石物理服务器BMS4</v>
      </c>
      <c r="BB914">
        <v>80</v>
      </c>
      <c r="BC914" cm="1">
        <f t="array" ref="BC914">TRANSPOSE(_xlfn._xlws.FILTER(cvm[内存(G)],(cvm[地域]=AZ914)*(cvm[机型]=BA914)*(cvm[CPU(核)]=BB914)))</f>
        <v>384</v>
      </c>
    </row>
    <row r="915" spans="1:57">
      <c r="A915" t="s">
        <v>1638</v>
      </c>
      <c r="B915" t="s">
        <v>2024</v>
      </c>
      <c r="C915">
        <v>40</v>
      </c>
      <c r="D915">
        <v>160</v>
      </c>
      <c r="E915" t="s">
        <v>2100</v>
      </c>
      <c r="F915">
        <v>8000</v>
      </c>
      <c r="G915">
        <v>1</v>
      </c>
      <c r="H915" t="s">
        <v>2101</v>
      </c>
      <c r="N915" t="s">
        <v>1600</v>
      </c>
      <c r="O915" t="s">
        <v>80</v>
      </c>
      <c r="P915">
        <v>64</v>
      </c>
      <c r="Q915" t="str">
        <f t="shared" si="20"/>
        <v>cvm!$BC$927#</v>
      </c>
      <c r="U915" t="e" cm="1" vm="1">
        <f t="array" ref="U915">TRANSPOSE(_xlfn.UNIQUE(_xlfn._xlws.FILTER(cvm[CPU(核)],(cvm[地域]=S915)*(cvm[机型]=T915))))</f>
        <v>#VALUE!</v>
      </c>
      <c r="AZ915" t="str">
        <v>上海</v>
      </c>
      <c r="BA915" t="str">
        <v>标准型 黑石物理服务器BMS4</v>
      </c>
      <c r="BB915">
        <v>80</v>
      </c>
      <c r="BC915" cm="1">
        <f t="array" ref="BC915">TRANSPOSE(_xlfn._xlws.FILTER(cvm[内存(G)],(cvm[地域]=AZ915)*(cvm[机型]=BA915)*(cvm[CPU(核)]=BB915)))</f>
        <v>384</v>
      </c>
    </row>
    <row r="916" spans="1:57">
      <c r="A916" t="s">
        <v>1638</v>
      </c>
      <c r="B916" t="s">
        <v>2024</v>
      </c>
      <c r="C916">
        <v>80</v>
      </c>
      <c r="D916">
        <v>320</v>
      </c>
      <c r="E916" t="s">
        <v>1760</v>
      </c>
      <c r="F916">
        <v>16000</v>
      </c>
      <c r="G916">
        <v>1</v>
      </c>
      <c r="H916" t="s">
        <v>2102</v>
      </c>
      <c r="N916" t="s">
        <v>1600</v>
      </c>
      <c r="O916" t="s">
        <v>80</v>
      </c>
      <c r="P916">
        <v>80</v>
      </c>
      <c r="Q916" t="str">
        <f t="shared" si="20"/>
        <v>cvm!$BC$928#</v>
      </c>
      <c r="U916" t="e" cm="1" vm="1">
        <f t="array" ref="U916">TRANSPOSE(_xlfn.UNIQUE(_xlfn._xlws.FILTER(cvm[CPU(核)],(cvm[地域]=S916)*(cvm[机型]=T916))))</f>
        <v>#VALUE!</v>
      </c>
      <c r="AZ916" t="str">
        <v>南京</v>
      </c>
      <c r="BA916" t="str">
        <v>标准型 黑石物理服务器BMS4</v>
      </c>
      <c r="BB916">
        <v>80</v>
      </c>
      <c r="BC916" cm="1">
        <f t="array" ref="BC916">TRANSPOSE(_xlfn._xlws.FILTER(cvm[内存(G)],(cvm[地域]=AZ916)*(cvm[机型]=BA916)*(cvm[CPU(核)]=BB916)))</f>
        <v>384</v>
      </c>
    </row>
    <row r="917" spans="1:57">
      <c r="A917" t="s">
        <v>1638</v>
      </c>
      <c r="B917" t="s">
        <v>2067</v>
      </c>
      <c r="C917">
        <v>8</v>
      </c>
      <c r="D917">
        <v>40</v>
      </c>
      <c r="E917" t="s">
        <v>2091</v>
      </c>
      <c r="F917">
        <v>5190</v>
      </c>
      <c r="G917">
        <v>1</v>
      </c>
      <c r="H917" t="s">
        <v>2110</v>
      </c>
      <c r="N917" t="s">
        <v>1600</v>
      </c>
      <c r="O917" t="s">
        <v>80</v>
      </c>
      <c r="P917">
        <v>96</v>
      </c>
      <c r="Q917" t="str">
        <f t="shared" si="20"/>
        <v>cvm!$BC$929#</v>
      </c>
      <c r="U917" t="e" cm="1" vm="1">
        <f t="array" ref="U917">TRANSPOSE(_xlfn.UNIQUE(_xlfn._xlws.FILTER(cvm[CPU(核)],(cvm[地域]=S917)*(cvm[机型]=T917))))</f>
        <v>#VALUE!</v>
      </c>
      <c r="AZ917" t="str">
        <v>北京</v>
      </c>
      <c r="BA917" t="str">
        <v>标准型 黑石物理服务器BMS4</v>
      </c>
      <c r="BB917">
        <v>80</v>
      </c>
      <c r="BC917" cm="1">
        <f t="array" ref="BC917">TRANSPOSE(_xlfn._xlws.FILTER(cvm[内存(G)],(cvm[地域]=AZ917)*(cvm[机型]=BA917)*(cvm[CPU(核)]=BB917)))</f>
        <v>384</v>
      </c>
    </row>
    <row r="918" spans="1:57">
      <c r="A918" t="s">
        <v>1638</v>
      </c>
      <c r="B918" t="s">
        <v>2067</v>
      </c>
      <c r="C918">
        <v>18</v>
      </c>
      <c r="D918">
        <v>80</v>
      </c>
      <c r="E918" t="s">
        <v>2111</v>
      </c>
      <c r="F918">
        <v>10500</v>
      </c>
      <c r="G918">
        <v>1</v>
      </c>
      <c r="H918" t="s">
        <v>2112</v>
      </c>
      <c r="N918" t="s">
        <v>1600</v>
      </c>
      <c r="O918" t="s">
        <v>80</v>
      </c>
      <c r="P918">
        <v>116</v>
      </c>
      <c r="Q918" t="str">
        <f t="shared" si="20"/>
        <v>cvm!$BC$930#</v>
      </c>
      <c r="U918" t="e" cm="1" vm="1">
        <f t="array" ref="U918">TRANSPOSE(_xlfn.UNIQUE(_xlfn._xlws.FILTER(cvm[CPU(核)],(cvm[地域]=S918)*(cvm[机型]=T918))))</f>
        <v>#VALUE!</v>
      </c>
      <c r="AZ918" t="str">
        <v>成都</v>
      </c>
      <c r="BA918" t="str">
        <v>标准型 黑石物理服务器BMS4</v>
      </c>
      <c r="BB918">
        <v>80</v>
      </c>
      <c r="BC918" cm="1">
        <f t="array" ref="BC918">TRANSPOSE(_xlfn._xlws.FILTER(cvm[内存(G)],(cvm[地域]=AZ918)*(cvm[机型]=BA918)*(cvm[CPU(核)]=BB918)))</f>
        <v>384</v>
      </c>
    </row>
    <row r="919" spans="1:57">
      <c r="A919" t="s">
        <v>1638</v>
      </c>
      <c r="B919" t="s">
        <v>2067</v>
      </c>
      <c r="C919">
        <v>36</v>
      </c>
      <c r="D919">
        <v>160</v>
      </c>
      <c r="E919" t="s">
        <v>2113</v>
      </c>
      <c r="F919">
        <v>21000</v>
      </c>
      <c r="G919">
        <v>1</v>
      </c>
      <c r="H919" t="s">
        <v>2114</v>
      </c>
      <c r="N919" t="s">
        <v>1600</v>
      </c>
      <c r="O919" t="s">
        <v>80</v>
      </c>
      <c r="P919">
        <v>128</v>
      </c>
      <c r="Q919" t="str">
        <f t="shared" si="20"/>
        <v>cvm!$BC$931#</v>
      </c>
      <c r="U919" t="e" cm="1" vm="1">
        <f t="array" ref="U919">TRANSPOSE(_xlfn.UNIQUE(_xlfn._xlws.FILTER(cvm[CPU(核)],(cvm[地域]=S919)*(cvm[机型]=T919))))</f>
        <v>#VALUE!</v>
      </c>
      <c r="AZ919" t="str">
        <v>重庆</v>
      </c>
      <c r="BA919" t="str">
        <v>标准型 黑石物理服务器BMS4</v>
      </c>
      <c r="BB919">
        <v>80</v>
      </c>
      <c r="BC919" cm="1">
        <f t="array" ref="BC919">TRANSPOSE(_xlfn._xlws.FILTER(cvm[内存(G)],(cvm[地域]=AZ919)*(cvm[机型]=BA919)*(cvm[CPU(核)]=BB919)))</f>
        <v>384</v>
      </c>
    </row>
    <row r="920" spans="1:57">
      <c r="A920" t="s">
        <v>1638</v>
      </c>
      <c r="B920" t="s">
        <v>2067</v>
      </c>
      <c r="C920">
        <v>72</v>
      </c>
      <c r="D920">
        <v>320</v>
      </c>
      <c r="E920" t="s">
        <v>2115</v>
      </c>
      <c r="F920">
        <v>42000</v>
      </c>
      <c r="G920">
        <v>1</v>
      </c>
      <c r="H920" t="s">
        <v>2116</v>
      </c>
      <c r="N920" t="s">
        <v>1600</v>
      </c>
      <c r="O920" t="s">
        <v>80</v>
      </c>
      <c r="P920">
        <v>160</v>
      </c>
      <c r="Q920" t="str">
        <f t="shared" si="20"/>
        <v>cvm!$BC$932#</v>
      </c>
      <c r="U920" t="e" cm="1" vm="1">
        <f t="array" ref="U920">TRANSPOSE(_xlfn.UNIQUE(_xlfn._xlws.FILTER(cvm[CPU(核)],(cvm[地域]=S920)*(cvm[机型]=T920))))</f>
        <v>#VALUE!</v>
      </c>
      <c r="AZ920" t="str">
        <v>广州</v>
      </c>
      <c r="BA920" t="str">
        <v>标准型 SA3</v>
      </c>
      <c r="BB920">
        <v>1</v>
      </c>
      <c r="BC920" cm="1">
        <f t="array" ref="BC920:BE920">TRANSPOSE(_xlfn._xlws.FILTER(cvm[内存(G)],(cvm[地域]=AZ920)*(cvm[机型]=BA920)*(cvm[CPU(核)]=BB920)))</f>
        <v>1</v>
      </c>
      <c r="BD920">
        <v>2</v>
      </c>
      <c r="BE920">
        <v>4</v>
      </c>
    </row>
    <row r="921" spans="1:57">
      <c r="A921" t="s">
        <v>1638</v>
      </c>
      <c r="B921" t="s">
        <v>2052</v>
      </c>
      <c r="C921">
        <v>10</v>
      </c>
      <c r="D921">
        <v>40</v>
      </c>
      <c r="E921" t="s">
        <v>2095</v>
      </c>
      <c r="F921">
        <v>5750</v>
      </c>
      <c r="G921">
        <v>1</v>
      </c>
      <c r="H921" t="s">
        <v>2117</v>
      </c>
      <c r="N921" t="s">
        <v>1600</v>
      </c>
      <c r="O921" t="s">
        <v>80</v>
      </c>
      <c r="P921">
        <v>232</v>
      </c>
      <c r="Q921" t="str">
        <f t="shared" si="20"/>
        <v>cvm!$BC$933#</v>
      </c>
      <c r="U921" t="e" cm="1" vm="1">
        <f t="array" ref="U921">TRANSPOSE(_xlfn.UNIQUE(_xlfn._xlws.FILTER(cvm[CPU(核)],(cvm[地域]=S921)*(cvm[机型]=T921))))</f>
        <v>#VALUE!</v>
      </c>
      <c r="AZ921" t="str">
        <v>广州</v>
      </c>
      <c r="BA921" t="str">
        <v>标准型 SA3</v>
      </c>
      <c r="BB921">
        <v>2</v>
      </c>
      <c r="BC921" cm="1">
        <f t="array" ref="BC921:BD921">TRANSPOSE(_xlfn._xlws.FILTER(cvm[内存(G)],(cvm[地域]=AZ921)*(cvm[机型]=BA921)*(cvm[CPU(核)]=BB921)))</f>
        <v>4</v>
      </c>
      <c r="BD921">
        <v>8</v>
      </c>
    </row>
    <row r="922" spans="1:57">
      <c r="A922" t="s">
        <v>1638</v>
      </c>
      <c r="B922" t="s">
        <v>2052</v>
      </c>
      <c r="C922">
        <v>20</v>
      </c>
      <c r="D922">
        <v>80</v>
      </c>
      <c r="E922" t="s">
        <v>2097</v>
      </c>
      <c r="F922">
        <v>11500</v>
      </c>
      <c r="G922">
        <v>1</v>
      </c>
      <c r="H922" t="s">
        <v>2118</v>
      </c>
      <c r="N922" t="s">
        <v>73</v>
      </c>
      <c r="O922" t="s">
        <v>80</v>
      </c>
      <c r="P922">
        <v>1</v>
      </c>
      <c r="Q922" t="str">
        <f t="shared" si="20"/>
        <v>cvm!$BC$934#</v>
      </c>
      <c r="U922" t="e" cm="1" vm="1">
        <f t="array" ref="U922">TRANSPOSE(_xlfn.UNIQUE(_xlfn._xlws.FILTER(cvm[CPU(核)],(cvm[地域]=S922)*(cvm[机型]=T922))))</f>
        <v>#VALUE!</v>
      </c>
      <c r="AZ922" t="str">
        <v>广州</v>
      </c>
      <c r="BA922" t="str">
        <v>标准型 SA3</v>
      </c>
      <c r="BB922">
        <v>4</v>
      </c>
      <c r="BC922" cm="1">
        <f t="array" ref="BC922:BD922">TRANSPOSE(_xlfn._xlws.FILTER(cvm[内存(G)],(cvm[地域]=AZ922)*(cvm[机型]=BA922)*(cvm[CPU(核)]=BB922)))</f>
        <v>8</v>
      </c>
      <c r="BD922">
        <v>16</v>
      </c>
    </row>
    <row r="923" spans="1:57">
      <c r="A923" t="s">
        <v>1638</v>
      </c>
      <c r="B923" t="s">
        <v>2052</v>
      </c>
      <c r="C923">
        <v>40</v>
      </c>
      <c r="D923">
        <v>160</v>
      </c>
      <c r="E923" t="s">
        <v>2100</v>
      </c>
      <c r="F923">
        <v>23000</v>
      </c>
      <c r="G923">
        <v>1</v>
      </c>
      <c r="H923" t="s">
        <v>2119</v>
      </c>
      <c r="N923" t="s">
        <v>73</v>
      </c>
      <c r="O923" t="s">
        <v>80</v>
      </c>
      <c r="P923">
        <v>2</v>
      </c>
      <c r="Q923" t="str">
        <f t="shared" si="20"/>
        <v>cvm!$BC$935#</v>
      </c>
      <c r="U923" t="e" cm="1" vm="1">
        <f t="array" ref="U923">TRANSPOSE(_xlfn.UNIQUE(_xlfn._xlws.FILTER(cvm[CPU(核)],(cvm[地域]=S923)*(cvm[机型]=T923))))</f>
        <v>#VALUE!</v>
      </c>
      <c r="AZ923" t="str">
        <v>广州</v>
      </c>
      <c r="BA923" t="str">
        <v>标准型 SA3</v>
      </c>
      <c r="BB923">
        <v>8</v>
      </c>
      <c r="BC923" cm="1">
        <f t="array" ref="BC923:BD923">TRANSPOSE(_xlfn._xlws.FILTER(cvm[内存(G)],(cvm[地域]=AZ923)*(cvm[机型]=BA923)*(cvm[CPU(核)]=BB923)))</f>
        <v>16</v>
      </c>
      <c r="BD923">
        <v>32</v>
      </c>
    </row>
    <row r="924" spans="1:57">
      <c r="A924" t="s">
        <v>1638</v>
      </c>
      <c r="B924" t="s">
        <v>2052</v>
      </c>
      <c r="C924">
        <v>80</v>
      </c>
      <c r="D924">
        <v>320</v>
      </c>
      <c r="E924" t="s">
        <v>1760</v>
      </c>
      <c r="F924">
        <v>46000</v>
      </c>
      <c r="G924">
        <v>1</v>
      </c>
      <c r="H924" t="s">
        <v>2120</v>
      </c>
      <c r="N924" t="s">
        <v>73</v>
      </c>
      <c r="O924" t="s">
        <v>80</v>
      </c>
      <c r="P924">
        <v>4</v>
      </c>
      <c r="Q924" t="str">
        <f t="shared" si="20"/>
        <v>cvm!$BC$936#</v>
      </c>
      <c r="U924" t="e" cm="1" vm="1">
        <f t="array" ref="U924">TRANSPOSE(_xlfn.UNIQUE(_xlfn._xlws.FILTER(cvm[CPU(核)],(cvm[地域]=S924)*(cvm[机型]=T924))))</f>
        <v>#VALUE!</v>
      </c>
      <c r="AZ924" t="str">
        <v>广州</v>
      </c>
      <c r="BA924" t="str">
        <v>标准型 SA3</v>
      </c>
      <c r="BB924">
        <v>16</v>
      </c>
      <c r="BC924" cm="1">
        <f t="array" ref="BC924:BD924">TRANSPOSE(_xlfn._xlws.FILTER(cvm[内存(G)],(cvm[地域]=AZ924)*(cvm[机型]=BA924)*(cvm[CPU(核)]=BB924)))</f>
        <v>32</v>
      </c>
      <c r="BD924">
        <v>64</v>
      </c>
    </row>
    <row r="925" spans="1:57">
      <c r="A925" t="s">
        <v>1638</v>
      </c>
      <c r="B925" t="s">
        <v>2004</v>
      </c>
      <c r="C925">
        <v>32</v>
      </c>
      <c r="D925">
        <v>64</v>
      </c>
      <c r="E925" t="s">
        <v>1644</v>
      </c>
      <c r="F925">
        <v>4600</v>
      </c>
      <c r="G925">
        <v>1</v>
      </c>
      <c r="H925" t="s">
        <v>2121</v>
      </c>
      <c r="N925" t="s">
        <v>73</v>
      </c>
      <c r="O925" t="s">
        <v>80</v>
      </c>
      <c r="P925">
        <v>8</v>
      </c>
      <c r="Q925" t="str">
        <f t="shared" si="20"/>
        <v>cvm!$BC$937#</v>
      </c>
      <c r="U925" t="e" cm="1" vm="1">
        <f t="array" ref="U925">TRANSPOSE(_xlfn.UNIQUE(_xlfn._xlws.FILTER(cvm[CPU(核)],(cvm[地域]=S925)*(cvm[机型]=T925))))</f>
        <v>#VALUE!</v>
      </c>
      <c r="AZ925" t="str">
        <v>广州</v>
      </c>
      <c r="BA925" t="str">
        <v>标准型 SA3</v>
      </c>
      <c r="BB925">
        <v>32</v>
      </c>
      <c r="BC925" cm="1">
        <f t="array" ref="BC925:BD925">TRANSPOSE(_xlfn._xlws.FILTER(cvm[内存(G)],(cvm[地域]=AZ925)*(cvm[机型]=BA925)*(cvm[CPU(核)]=BB925)))</f>
        <v>64</v>
      </c>
      <c r="BD925">
        <v>128</v>
      </c>
    </row>
    <row r="926" spans="1:57">
      <c r="A926" t="s">
        <v>1638</v>
      </c>
      <c r="B926" t="s">
        <v>2004</v>
      </c>
      <c r="C926">
        <v>90</v>
      </c>
      <c r="D926">
        <v>226</v>
      </c>
      <c r="E926" t="s">
        <v>2122</v>
      </c>
      <c r="F926">
        <v>9200</v>
      </c>
      <c r="G926">
        <v>1</v>
      </c>
      <c r="H926" t="s">
        <v>2123</v>
      </c>
      <c r="N926" t="s">
        <v>73</v>
      </c>
      <c r="O926" t="s">
        <v>80</v>
      </c>
      <c r="P926">
        <v>16</v>
      </c>
      <c r="Q926" t="str">
        <f t="shared" si="20"/>
        <v>cvm!$BC$938#</v>
      </c>
      <c r="U926" t="e" cm="1" vm="1">
        <f t="array" ref="U926">TRANSPOSE(_xlfn.UNIQUE(_xlfn._xlws.FILTER(cvm[CPU(核)],(cvm[地域]=S926)*(cvm[机型]=T926))))</f>
        <v>#VALUE!</v>
      </c>
      <c r="AZ926" t="str">
        <v>广州</v>
      </c>
      <c r="BA926" t="str">
        <v>标准型 SA3</v>
      </c>
      <c r="BB926">
        <v>48</v>
      </c>
      <c r="BC926" cm="1">
        <f t="array" ref="BC926:BD926">TRANSPOSE(_xlfn._xlws.FILTER(cvm[内存(G)],(cvm[地域]=AZ926)*(cvm[机型]=BA926)*(cvm[CPU(核)]=BB926)))</f>
        <v>96</v>
      </c>
      <c r="BD926">
        <v>192</v>
      </c>
    </row>
    <row r="927" spans="1:57">
      <c r="A927" t="s">
        <v>1638</v>
      </c>
      <c r="B927" t="s">
        <v>2004</v>
      </c>
      <c r="C927">
        <v>180</v>
      </c>
      <c r="D927">
        <v>452</v>
      </c>
      <c r="E927" t="s">
        <v>2124</v>
      </c>
      <c r="F927">
        <v>18400</v>
      </c>
      <c r="G927">
        <v>1</v>
      </c>
      <c r="H927" t="s">
        <v>2125</v>
      </c>
      <c r="N927" t="s">
        <v>73</v>
      </c>
      <c r="O927" t="s">
        <v>80</v>
      </c>
      <c r="P927">
        <v>32</v>
      </c>
      <c r="Q927" t="str">
        <f t="shared" si="20"/>
        <v>cvm!$BC$939#</v>
      </c>
      <c r="U927" t="e" cm="1" vm="1">
        <f t="array" ref="U927">TRANSPOSE(_xlfn.UNIQUE(_xlfn._xlws.FILTER(cvm[CPU(核)],(cvm[地域]=S927)*(cvm[机型]=T927))))</f>
        <v>#VALUE!</v>
      </c>
      <c r="AZ927" t="str">
        <v>广州</v>
      </c>
      <c r="BA927" t="str">
        <v>标准型 SA3</v>
      </c>
      <c r="BB927">
        <v>64</v>
      </c>
      <c r="BC927" cm="1">
        <f t="array" ref="BC927:BD927">TRANSPOSE(_xlfn._xlws.FILTER(cvm[内存(G)],(cvm[地域]=AZ927)*(cvm[机型]=BA927)*(cvm[CPU(核)]=BB927)))</f>
        <v>128</v>
      </c>
      <c r="BD927">
        <v>256</v>
      </c>
    </row>
    <row r="928" spans="1:57">
      <c r="A928" t="s">
        <v>1638</v>
      </c>
      <c r="B928" t="s">
        <v>1846</v>
      </c>
      <c r="C928">
        <v>8</v>
      </c>
      <c r="D928">
        <v>32</v>
      </c>
      <c r="E928" t="s">
        <v>1636</v>
      </c>
      <c r="F928">
        <v>1425.6</v>
      </c>
      <c r="G928">
        <v>1</v>
      </c>
      <c r="H928" t="s">
        <v>2140</v>
      </c>
      <c r="N928" t="s">
        <v>73</v>
      </c>
      <c r="O928" t="s">
        <v>80</v>
      </c>
      <c r="P928">
        <v>48</v>
      </c>
      <c r="Q928" t="str">
        <f t="shared" si="20"/>
        <v>cvm!$BC$940#</v>
      </c>
      <c r="U928" t="e" cm="1" vm="1">
        <f t="array" ref="U928">TRANSPOSE(_xlfn.UNIQUE(_xlfn._xlws.FILTER(cvm[CPU(核)],(cvm[地域]=S928)*(cvm[机型]=T928))))</f>
        <v>#VALUE!</v>
      </c>
      <c r="AZ928" t="str">
        <v>广州</v>
      </c>
      <c r="BA928" t="str">
        <v>标准型 SA3</v>
      </c>
      <c r="BB928">
        <v>80</v>
      </c>
      <c r="BC928" cm="1">
        <f t="array" ref="BC928:BD928">TRANSPOSE(_xlfn._xlws.FILTER(cvm[内存(G)],(cvm[地域]=AZ928)*(cvm[机型]=BA928)*(cvm[CPU(核)]=BB928)))</f>
        <v>160</v>
      </c>
      <c r="BD928">
        <v>320</v>
      </c>
    </row>
    <row r="929" spans="1:57">
      <c r="A929" t="s">
        <v>1638</v>
      </c>
      <c r="B929" t="s">
        <v>1846</v>
      </c>
      <c r="C929">
        <v>16</v>
      </c>
      <c r="D929">
        <v>64</v>
      </c>
      <c r="E929" t="s">
        <v>1641</v>
      </c>
      <c r="F929">
        <v>2851.2</v>
      </c>
      <c r="G929">
        <v>1</v>
      </c>
      <c r="H929" t="s">
        <v>2141</v>
      </c>
      <c r="N929" t="s">
        <v>73</v>
      </c>
      <c r="O929" t="s">
        <v>80</v>
      </c>
      <c r="P929">
        <v>64</v>
      </c>
      <c r="Q929" t="str">
        <f t="shared" si="20"/>
        <v>cvm!$BC$941#</v>
      </c>
      <c r="U929" t="e" cm="1" vm="1">
        <f t="array" ref="U929">TRANSPOSE(_xlfn.UNIQUE(_xlfn._xlws.FILTER(cvm[CPU(核)],(cvm[地域]=S929)*(cvm[机型]=T929))))</f>
        <v>#VALUE!</v>
      </c>
      <c r="AZ929" t="str">
        <v>广州</v>
      </c>
      <c r="BA929" t="str">
        <v>标准型 SA3</v>
      </c>
      <c r="BB929">
        <v>96</v>
      </c>
      <c r="BC929" cm="1">
        <f t="array" ref="BC929:BD929">TRANSPOSE(_xlfn._xlws.FILTER(cvm[内存(G)],(cvm[地域]=AZ929)*(cvm[机型]=BA929)*(cvm[CPU(核)]=BB929)))</f>
        <v>192</v>
      </c>
      <c r="BD929">
        <v>384</v>
      </c>
    </row>
    <row r="930" spans="1:57">
      <c r="A930" t="s">
        <v>1638</v>
      </c>
      <c r="B930" t="s">
        <v>1846</v>
      </c>
      <c r="C930">
        <v>32</v>
      </c>
      <c r="D930">
        <v>128</v>
      </c>
      <c r="E930" t="s">
        <v>1650</v>
      </c>
      <c r="F930">
        <v>5270.4</v>
      </c>
      <c r="G930">
        <v>1</v>
      </c>
      <c r="H930" t="s">
        <v>2142</v>
      </c>
      <c r="N930" t="s">
        <v>73</v>
      </c>
      <c r="O930" t="s">
        <v>80</v>
      </c>
      <c r="P930">
        <v>80</v>
      </c>
      <c r="Q930" t="str">
        <f t="shared" si="20"/>
        <v>cvm!$BC$942#</v>
      </c>
      <c r="U930" t="e" cm="1" vm="1">
        <f t="array" ref="U930">TRANSPOSE(_xlfn.UNIQUE(_xlfn._xlws.FILTER(cvm[CPU(核)],(cvm[地域]=S930)*(cvm[机型]=T930))))</f>
        <v>#VALUE!</v>
      </c>
      <c r="AZ930" t="str">
        <v>广州</v>
      </c>
      <c r="BA930" t="str">
        <v>标准型 SA3</v>
      </c>
      <c r="BB930">
        <v>116</v>
      </c>
      <c r="BC930" cm="1">
        <f t="array" ref="BC930:BD930">TRANSPOSE(_xlfn._xlws.FILTER(cvm[内存(G)],(cvm[地域]=AZ930)*(cvm[机型]=BA930)*(cvm[CPU(核)]=BB930)))</f>
        <v>216</v>
      </c>
      <c r="BD930">
        <v>470</v>
      </c>
    </row>
    <row r="931" spans="1:57">
      <c r="A931" t="s">
        <v>1638</v>
      </c>
      <c r="B931" t="s">
        <v>1846</v>
      </c>
      <c r="C931">
        <v>64</v>
      </c>
      <c r="D931">
        <v>256</v>
      </c>
      <c r="E931" t="s">
        <v>1664</v>
      </c>
      <c r="F931">
        <v>10540.8</v>
      </c>
      <c r="G931">
        <v>1</v>
      </c>
      <c r="H931" t="s">
        <v>2143</v>
      </c>
      <c r="N931" t="s">
        <v>73</v>
      </c>
      <c r="O931" t="s">
        <v>80</v>
      </c>
      <c r="P931">
        <v>96</v>
      </c>
      <c r="Q931" t="str">
        <f t="shared" si="20"/>
        <v>cvm!$BC$943#</v>
      </c>
      <c r="U931" t="e" cm="1" vm="1">
        <f t="array" ref="U931">TRANSPOSE(_xlfn.UNIQUE(_xlfn._xlws.FILTER(cvm[CPU(核)],(cvm[地域]=S931)*(cvm[机型]=T931))))</f>
        <v>#VALUE!</v>
      </c>
      <c r="AZ931" t="str">
        <v>广州</v>
      </c>
      <c r="BA931" t="str">
        <v>标准型 SA3</v>
      </c>
      <c r="BB931">
        <v>128</v>
      </c>
      <c r="BC931" cm="1">
        <f t="array" ref="BC931:BD931">TRANSPOSE(_xlfn._xlws.FILTER(cvm[内存(G)],(cvm[地域]=AZ931)*(cvm[机型]=BA931)*(cvm[CPU(核)]=BB931)))</f>
        <v>215</v>
      </c>
      <c r="BD931">
        <v>256</v>
      </c>
    </row>
    <row r="932" spans="1:57">
      <c r="A932" t="s">
        <v>1638</v>
      </c>
      <c r="B932" t="s">
        <v>1846</v>
      </c>
      <c r="C932">
        <v>84</v>
      </c>
      <c r="D932">
        <v>320</v>
      </c>
      <c r="E932" t="s">
        <v>1922</v>
      </c>
      <c r="F932">
        <v>12693.6</v>
      </c>
      <c r="G932">
        <v>1</v>
      </c>
      <c r="H932" t="s">
        <v>2144</v>
      </c>
      <c r="N932" t="s">
        <v>73</v>
      </c>
      <c r="O932" t="s">
        <v>80</v>
      </c>
      <c r="P932">
        <v>116</v>
      </c>
      <c r="Q932" t="str">
        <f t="shared" si="20"/>
        <v>cvm!$BC$944#</v>
      </c>
      <c r="U932" t="e" cm="1" vm="1">
        <f t="array" ref="U932">TRANSPOSE(_xlfn.UNIQUE(_xlfn._xlws.FILTER(cvm[CPU(核)],(cvm[地域]=S932)*(cvm[机型]=T932))))</f>
        <v>#VALUE!</v>
      </c>
      <c r="AZ932" t="str">
        <v>广州</v>
      </c>
      <c r="BA932" t="str">
        <v>标准型 SA3</v>
      </c>
      <c r="BB932">
        <v>160</v>
      </c>
      <c r="BC932" cm="1">
        <f t="array" ref="BC932:BD932">TRANSPOSE(_xlfn._xlws.FILTER(cvm[内存(G)],(cvm[地域]=AZ932)*(cvm[机型]=BA932)*(cvm[CPU(核)]=BB932)))</f>
        <v>320</v>
      </c>
      <c r="BD932">
        <v>640</v>
      </c>
    </row>
    <row r="933" spans="1:57">
      <c r="A933" t="s">
        <v>1638</v>
      </c>
      <c r="B933" t="s">
        <v>1854</v>
      </c>
      <c r="C933">
        <v>8</v>
      </c>
      <c r="D933">
        <v>32</v>
      </c>
      <c r="E933" t="s">
        <v>1636</v>
      </c>
      <c r="F933">
        <v>1263.5999999999999</v>
      </c>
      <c r="G933">
        <v>1</v>
      </c>
      <c r="H933" t="s">
        <v>2145</v>
      </c>
      <c r="N933" t="s">
        <v>73</v>
      </c>
      <c r="O933" t="s">
        <v>80</v>
      </c>
      <c r="P933">
        <v>128</v>
      </c>
      <c r="Q933" t="str">
        <f t="shared" si="20"/>
        <v>cvm!$BC$945#</v>
      </c>
      <c r="U933" t="e" cm="1" vm="1">
        <f t="array" ref="U933">TRANSPOSE(_xlfn.UNIQUE(_xlfn._xlws.FILTER(cvm[CPU(核)],(cvm[地域]=S933)*(cvm[机型]=T933))))</f>
        <v>#VALUE!</v>
      </c>
      <c r="AZ933" t="str">
        <v>广州</v>
      </c>
      <c r="BA933" t="str">
        <v>标准型 SA3</v>
      </c>
      <c r="BB933">
        <v>232</v>
      </c>
      <c r="BC933" cm="1">
        <f t="array" ref="BC933:BD933">TRANSPOSE(_xlfn._xlws.FILTER(cvm[内存(G)],(cvm[地域]=AZ933)*(cvm[机型]=BA933)*(cvm[CPU(核)]=BB933)))</f>
        <v>432</v>
      </c>
      <c r="BD933">
        <v>940</v>
      </c>
    </row>
    <row r="934" spans="1:57">
      <c r="A934" t="s">
        <v>1638</v>
      </c>
      <c r="B934" t="s">
        <v>1854</v>
      </c>
      <c r="C934">
        <v>16</v>
      </c>
      <c r="D934">
        <v>64</v>
      </c>
      <c r="E934" t="s">
        <v>1641</v>
      </c>
      <c r="F934">
        <v>2527.1999999999998</v>
      </c>
      <c r="G934">
        <v>1</v>
      </c>
      <c r="H934" t="s">
        <v>2146</v>
      </c>
      <c r="N934" t="s">
        <v>73</v>
      </c>
      <c r="O934" t="s">
        <v>80</v>
      </c>
      <c r="P934">
        <v>160</v>
      </c>
      <c r="Q934" t="str">
        <f t="shared" si="20"/>
        <v>cvm!$BC$946#</v>
      </c>
      <c r="U934" t="e" cm="1" vm="1">
        <f t="array" ref="U934">TRANSPOSE(_xlfn.UNIQUE(_xlfn._xlws.FILTER(cvm[CPU(核)],(cvm[地域]=S934)*(cvm[机型]=T934))))</f>
        <v>#VALUE!</v>
      </c>
      <c r="AZ934" t="str">
        <v>上海</v>
      </c>
      <c r="BA934" t="str">
        <v>标准型 SA3</v>
      </c>
      <c r="BB934">
        <v>1</v>
      </c>
      <c r="BC934" cm="1">
        <f t="array" ref="BC934:BE934">TRANSPOSE(_xlfn._xlws.FILTER(cvm[内存(G)],(cvm[地域]=AZ934)*(cvm[机型]=BA934)*(cvm[CPU(核)]=BB934)))</f>
        <v>1</v>
      </c>
      <c r="BD934">
        <v>2</v>
      </c>
      <c r="BE934">
        <v>4</v>
      </c>
    </row>
    <row r="935" spans="1:57">
      <c r="A935" t="s">
        <v>1638</v>
      </c>
      <c r="B935" t="s">
        <v>1854</v>
      </c>
      <c r="C935">
        <v>24</v>
      </c>
      <c r="D935">
        <v>96</v>
      </c>
      <c r="E935" t="s">
        <v>1720</v>
      </c>
      <c r="F935">
        <v>3790.8</v>
      </c>
      <c r="G935">
        <v>1</v>
      </c>
      <c r="H935" t="s">
        <v>2147</v>
      </c>
      <c r="N935" t="s">
        <v>73</v>
      </c>
      <c r="O935" t="s">
        <v>80</v>
      </c>
      <c r="P935">
        <v>232</v>
      </c>
      <c r="Q935" t="str">
        <f t="shared" si="20"/>
        <v>cvm!$BC$947#</v>
      </c>
      <c r="U935" t="e" cm="1" vm="1">
        <f t="array" ref="U935">TRANSPOSE(_xlfn.UNIQUE(_xlfn._xlws.FILTER(cvm[CPU(核)],(cvm[地域]=S935)*(cvm[机型]=T935))))</f>
        <v>#VALUE!</v>
      </c>
      <c r="AZ935" t="str">
        <v>上海</v>
      </c>
      <c r="BA935" t="str">
        <v>标准型 SA3</v>
      </c>
      <c r="BB935">
        <v>2</v>
      </c>
      <c r="BC935" cm="1">
        <f t="array" ref="BC935:BD935">TRANSPOSE(_xlfn._xlws.FILTER(cvm[内存(G)],(cvm[地域]=AZ935)*(cvm[机型]=BA935)*(cvm[CPU(核)]=BB935)))</f>
        <v>4</v>
      </c>
      <c r="BD935">
        <v>8</v>
      </c>
    </row>
    <row r="936" spans="1:57">
      <c r="A936" t="s">
        <v>1638</v>
      </c>
      <c r="B936" t="s">
        <v>1854</v>
      </c>
      <c r="C936">
        <v>32</v>
      </c>
      <c r="D936">
        <v>128</v>
      </c>
      <c r="E936" t="s">
        <v>1650</v>
      </c>
      <c r="F936">
        <v>5054.3999999999996</v>
      </c>
      <c r="G936">
        <v>1</v>
      </c>
      <c r="H936" t="s">
        <v>2148</v>
      </c>
      <c r="N936" t="s">
        <v>1638</v>
      </c>
      <c r="O936" t="s">
        <v>80</v>
      </c>
      <c r="P936">
        <v>1</v>
      </c>
      <c r="Q936" t="str">
        <f t="shared" si="20"/>
        <v>cvm!$BC$948#</v>
      </c>
      <c r="U936" t="e" cm="1" vm="1">
        <f t="array" ref="U936">TRANSPOSE(_xlfn.UNIQUE(_xlfn._xlws.FILTER(cvm[CPU(核)],(cvm[地域]=S936)*(cvm[机型]=T936))))</f>
        <v>#VALUE!</v>
      </c>
      <c r="AZ936" t="str">
        <v>上海</v>
      </c>
      <c r="BA936" t="str">
        <v>标准型 SA3</v>
      </c>
      <c r="BB936">
        <v>4</v>
      </c>
      <c r="BC936" cm="1">
        <f t="array" ref="BC936:BD936">TRANSPOSE(_xlfn._xlws.FILTER(cvm[内存(G)],(cvm[地域]=AZ936)*(cvm[机型]=BA936)*(cvm[CPU(核)]=BB936)))</f>
        <v>8</v>
      </c>
      <c r="BD936">
        <v>16</v>
      </c>
    </row>
    <row r="937" spans="1:57">
      <c r="A937" t="s">
        <v>1638</v>
      </c>
      <c r="B937" t="s">
        <v>1854</v>
      </c>
      <c r="C937">
        <v>64</v>
      </c>
      <c r="D937">
        <v>256</v>
      </c>
      <c r="E937" t="s">
        <v>1664</v>
      </c>
      <c r="F937">
        <v>10108.799999999999</v>
      </c>
      <c r="G937">
        <v>1</v>
      </c>
      <c r="H937" t="s">
        <v>2149</v>
      </c>
      <c r="N937" t="s">
        <v>1638</v>
      </c>
      <c r="O937" t="s">
        <v>80</v>
      </c>
      <c r="P937">
        <v>2</v>
      </c>
      <c r="Q937" t="str">
        <f t="shared" si="20"/>
        <v>cvm!$BC$949#</v>
      </c>
      <c r="U937" t="e" cm="1" vm="1">
        <f t="array" ref="U937">TRANSPOSE(_xlfn.UNIQUE(_xlfn._xlws.FILTER(cvm[CPU(核)],(cvm[地域]=S937)*(cvm[机型]=T937))))</f>
        <v>#VALUE!</v>
      </c>
      <c r="AZ937" t="str">
        <v>上海</v>
      </c>
      <c r="BA937" t="str">
        <v>标准型 SA3</v>
      </c>
      <c r="BB937">
        <v>8</v>
      </c>
      <c r="BC937" cm="1">
        <f t="array" ref="BC937:BD937">TRANSPOSE(_xlfn._xlws.FILTER(cvm[内存(G)],(cvm[地域]=AZ937)*(cvm[机型]=BA937)*(cvm[CPU(核)]=BB937)))</f>
        <v>16</v>
      </c>
      <c r="BD937">
        <v>32</v>
      </c>
    </row>
    <row r="938" spans="1:57">
      <c r="A938" t="s">
        <v>1638</v>
      </c>
      <c r="B938" t="s">
        <v>1854</v>
      </c>
      <c r="C938">
        <v>76</v>
      </c>
      <c r="D938">
        <v>320</v>
      </c>
      <c r="E938" t="s">
        <v>2150</v>
      </c>
      <c r="F938">
        <v>13010.4</v>
      </c>
      <c r="G938">
        <v>1</v>
      </c>
      <c r="H938" t="s">
        <v>2151</v>
      </c>
      <c r="N938" t="s">
        <v>1638</v>
      </c>
      <c r="O938" t="s">
        <v>80</v>
      </c>
      <c r="P938">
        <v>4</v>
      </c>
      <c r="Q938" t="str">
        <f t="shared" si="20"/>
        <v>cvm!$BC$950#</v>
      </c>
      <c r="U938" t="e" cm="1" vm="1">
        <f t="array" ref="U938">TRANSPOSE(_xlfn.UNIQUE(_xlfn._xlws.FILTER(cvm[CPU(核)],(cvm[地域]=S938)*(cvm[机型]=T938))))</f>
        <v>#VALUE!</v>
      </c>
      <c r="AZ938" t="str">
        <v>上海</v>
      </c>
      <c r="BA938" t="str">
        <v>标准型 SA3</v>
      </c>
      <c r="BB938">
        <v>16</v>
      </c>
      <c r="BC938" cm="1">
        <f t="array" ref="BC938:BD938">TRANSPOSE(_xlfn._xlws.FILTER(cvm[内存(G)],(cvm[地域]=AZ938)*(cvm[机型]=BA938)*(cvm[CPU(核)]=BB938)))</f>
        <v>32</v>
      </c>
      <c r="BD938">
        <v>64</v>
      </c>
    </row>
    <row r="939" spans="1:57">
      <c r="A939" t="s">
        <v>1638</v>
      </c>
      <c r="B939" t="s">
        <v>1867</v>
      </c>
      <c r="C939">
        <v>80</v>
      </c>
      <c r="D939">
        <v>384</v>
      </c>
      <c r="E939" t="s">
        <v>2152</v>
      </c>
      <c r="F939">
        <v>14096</v>
      </c>
      <c r="G939">
        <v>1</v>
      </c>
      <c r="H939" t="s">
        <v>2153</v>
      </c>
      <c r="N939" t="s">
        <v>1638</v>
      </c>
      <c r="O939" t="s">
        <v>80</v>
      </c>
      <c r="P939">
        <v>8</v>
      </c>
      <c r="Q939" t="str">
        <f t="shared" si="20"/>
        <v>cvm!$BC$951#</v>
      </c>
      <c r="U939" t="e" cm="1" vm="1">
        <f t="array" ref="U939">TRANSPOSE(_xlfn.UNIQUE(_xlfn._xlws.FILTER(cvm[CPU(核)],(cvm[地域]=S939)*(cvm[机型]=T939))))</f>
        <v>#VALUE!</v>
      </c>
      <c r="AZ939" t="str">
        <v>上海</v>
      </c>
      <c r="BA939" t="str">
        <v>标准型 SA3</v>
      </c>
      <c r="BB939">
        <v>32</v>
      </c>
      <c r="BC939" cm="1">
        <f t="array" ref="BC939:BD939">TRANSPOSE(_xlfn._xlws.FILTER(cvm[内存(G)],(cvm[地域]=AZ939)*(cvm[机型]=BA939)*(cvm[CPU(核)]=BB939)))</f>
        <v>64</v>
      </c>
      <c r="BD939">
        <v>128</v>
      </c>
    </row>
    <row r="940" spans="1:57">
      <c r="A940" t="s">
        <v>1638</v>
      </c>
      <c r="B940" t="s">
        <v>1839</v>
      </c>
      <c r="C940">
        <v>80</v>
      </c>
      <c r="D940">
        <v>384</v>
      </c>
      <c r="E940" t="s">
        <v>2152</v>
      </c>
      <c r="F940">
        <v>16376</v>
      </c>
      <c r="G940">
        <v>1</v>
      </c>
      <c r="H940" t="s">
        <v>2154</v>
      </c>
      <c r="N940" t="s">
        <v>1638</v>
      </c>
      <c r="O940" t="s">
        <v>80</v>
      </c>
      <c r="P940">
        <v>16</v>
      </c>
      <c r="Q940" t="str">
        <f t="shared" si="20"/>
        <v>cvm!$BC$952#</v>
      </c>
      <c r="U940" t="e" cm="1" vm="1">
        <f t="array" ref="U940">TRANSPOSE(_xlfn.UNIQUE(_xlfn._xlws.FILTER(cvm[CPU(核)],(cvm[地域]=S940)*(cvm[机型]=T940))))</f>
        <v>#VALUE!</v>
      </c>
      <c r="AZ940" t="str">
        <v>上海</v>
      </c>
      <c r="BA940" t="str">
        <v>标准型 SA3</v>
      </c>
      <c r="BB940">
        <v>48</v>
      </c>
      <c r="BC940" cm="1">
        <f t="array" ref="BC940:BD940">TRANSPOSE(_xlfn._xlws.FILTER(cvm[内存(G)],(cvm[地域]=AZ940)*(cvm[机型]=BA940)*(cvm[CPU(核)]=BB940)))</f>
        <v>96</v>
      </c>
      <c r="BD940">
        <v>192</v>
      </c>
    </row>
    <row r="941" spans="1:57">
      <c r="A941" t="s">
        <v>1638</v>
      </c>
      <c r="B941" t="s">
        <v>1835</v>
      </c>
      <c r="C941">
        <v>96</v>
      </c>
      <c r="D941">
        <v>192</v>
      </c>
      <c r="E941" t="s">
        <v>1762</v>
      </c>
      <c r="F941">
        <v>18500</v>
      </c>
      <c r="G941">
        <v>1</v>
      </c>
      <c r="H941" t="s">
        <v>2182</v>
      </c>
      <c r="N941" t="s">
        <v>1638</v>
      </c>
      <c r="O941" t="s">
        <v>80</v>
      </c>
      <c r="P941">
        <v>32</v>
      </c>
      <c r="Q941" t="str">
        <f t="shared" si="20"/>
        <v>cvm!$BC$953#</v>
      </c>
      <c r="U941" t="e" cm="1" vm="1">
        <f t="array" ref="U941">TRANSPOSE(_xlfn.UNIQUE(_xlfn._xlws.FILTER(cvm[CPU(核)],(cvm[地域]=S941)*(cvm[机型]=T941))))</f>
        <v>#VALUE!</v>
      </c>
      <c r="AZ941" t="str">
        <v>上海</v>
      </c>
      <c r="BA941" t="str">
        <v>标准型 SA3</v>
      </c>
      <c r="BB941">
        <v>64</v>
      </c>
      <c r="BC941" cm="1">
        <f t="array" ref="BC941:BD941">TRANSPOSE(_xlfn._xlws.FILTER(cvm[内存(G)],(cvm[地域]=AZ941)*(cvm[机型]=BA941)*(cvm[CPU(核)]=BB941)))</f>
        <v>128</v>
      </c>
      <c r="BD941">
        <v>256</v>
      </c>
    </row>
    <row r="942" spans="1:57">
      <c r="A942" t="s">
        <v>1638</v>
      </c>
      <c r="B942" t="s">
        <v>1797</v>
      </c>
      <c r="C942">
        <v>96</v>
      </c>
      <c r="D942">
        <v>384</v>
      </c>
      <c r="E942" t="s">
        <v>1764</v>
      </c>
      <c r="F942">
        <v>12884</v>
      </c>
      <c r="G942">
        <v>1</v>
      </c>
      <c r="H942" t="s">
        <v>2155</v>
      </c>
      <c r="N942" t="s">
        <v>1638</v>
      </c>
      <c r="O942" t="s">
        <v>80</v>
      </c>
      <c r="P942">
        <v>48</v>
      </c>
      <c r="Q942" t="str">
        <f t="shared" si="20"/>
        <v>cvm!$BC$954#</v>
      </c>
      <c r="U942" t="e" cm="1" vm="1">
        <f t="array" ref="U942">TRANSPOSE(_xlfn.UNIQUE(_xlfn._xlws.FILTER(cvm[CPU(核)],(cvm[地域]=S942)*(cvm[机型]=T942))))</f>
        <v>#VALUE!</v>
      </c>
      <c r="AZ942" t="str">
        <v>上海</v>
      </c>
      <c r="BA942" t="str">
        <v>标准型 SA3</v>
      </c>
      <c r="BB942">
        <v>80</v>
      </c>
      <c r="BC942" cm="1">
        <f t="array" ref="BC942:BD942">TRANSPOSE(_xlfn._xlws.FILTER(cvm[内存(G)],(cvm[地域]=AZ942)*(cvm[机型]=BA942)*(cvm[CPU(核)]=BB942)))</f>
        <v>160</v>
      </c>
      <c r="BD942">
        <v>320</v>
      </c>
    </row>
    <row r="943" spans="1:57">
      <c r="A943" t="s">
        <v>1638</v>
      </c>
      <c r="B943" t="s">
        <v>1992</v>
      </c>
      <c r="C943">
        <v>96</v>
      </c>
      <c r="D943">
        <v>384</v>
      </c>
      <c r="E943" t="s">
        <v>1764</v>
      </c>
      <c r="F943">
        <v>25248</v>
      </c>
      <c r="G943">
        <v>1</v>
      </c>
      <c r="H943" t="s">
        <v>2156</v>
      </c>
      <c r="N943" t="s">
        <v>1638</v>
      </c>
      <c r="O943" t="s">
        <v>80</v>
      </c>
      <c r="P943">
        <v>64</v>
      </c>
      <c r="Q943" t="str">
        <f t="shared" si="20"/>
        <v>cvm!$BC$955#</v>
      </c>
      <c r="U943" t="e" cm="1" vm="1">
        <f t="array" ref="U943">TRANSPOSE(_xlfn.UNIQUE(_xlfn._xlws.FILTER(cvm[CPU(核)],(cvm[地域]=S943)*(cvm[机型]=T943))))</f>
        <v>#VALUE!</v>
      </c>
      <c r="AZ943" t="str">
        <v>上海</v>
      </c>
      <c r="BA943" t="str">
        <v>标准型 SA3</v>
      </c>
      <c r="BB943">
        <v>96</v>
      </c>
      <c r="BC943" cm="1">
        <f t="array" ref="BC943:BD943">TRANSPOSE(_xlfn._xlws.FILTER(cvm[内存(G)],(cvm[地域]=AZ943)*(cvm[机型]=BA943)*(cvm[CPU(核)]=BB943)))</f>
        <v>192</v>
      </c>
      <c r="BD943">
        <v>384</v>
      </c>
    </row>
    <row r="944" spans="1:57">
      <c r="A944" t="s">
        <v>1603</v>
      </c>
      <c r="B944" t="s">
        <v>1616</v>
      </c>
      <c r="C944">
        <v>32</v>
      </c>
      <c r="D944">
        <v>64</v>
      </c>
      <c r="E944" t="s">
        <v>1644</v>
      </c>
      <c r="F944">
        <v>3238.4</v>
      </c>
      <c r="G944">
        <v>1</v>
      </c>
      <c r="H944" t="s">
        <v>1645</v>
      </c>
      <c r="N944" t="s">
        <v>1638</v>
      </c>
      <c r="O944" t="s">
        <v>80</v>
      </c>
      <c r="P944">
        <v>80</v>
      </c>
      <c r="Q944" t="str">
        <f t="shared" si="20"/>
        <v>cvm!$BC$956#</v>
      </c>
      <c r="U944" t="e" cm="1" vm="1">
        <f t="array" ref="U944">TRANSPOSE(_xlfn.UNIQUE(_xlfn._xlws.FILTER(cvm[CPU(核)],(cvm[地域]=S944)*(cvm[机型]=T944))))</f>
        <v>#VALUE!</v>
      </c>
      <c r="AZ944" t="str">
        <v>上海</v>
      </c>
      <c r="BA944" t="str">
        <v>标准型 SA3</v>
      </c>
      <c r="BB944">
        <v>116</v>
      </c>
      <c r="BC944" cm="1">
        <f t="array" ref="BC944:BD944">TRANSPOSE(_xlfn._xlws.FILTER(cvm[内存(G)],(cvm[地域]=AZ944)*(cvm[机型]=BA944)*(cvm[CPU(核)]=BB944)))</f>
        <v>216</v>
      </c>
      <c r="BD944">
        <v>470</v>
      </c>
    </row>
    <row r="945" spans="1:57">
      <c r="A945" t="s">
        <v>1603</v>
      </c>
      <c r="B945" t="s">
        <v>1616</v>
      </c>
      <c r="C945">
        <v>32</v>
      </c>
      <c r="D945">
        <v>128</v>
      </c>
      <c r="E945" t="s">
        <v>1650</v>
      </c>
      <c r="F945">
        <v>4857.6000000000004</v>
      </c>
      <c r="G945">
        <v>1</v>
      </c>
      <c r="H945" t="s">
        <v>1651</v>
      </c>
      <c r="N945" t="s">
        <v>1638</v>
      </c>
      <c r="O945" t="s">
        <v>80</v>
      </c>
      <c r="P945">
        <v>96</v>
      </c>
      <c r="Q945" t="str">
        <f t="shared" si="20"/>
        <v>cvm!$BC$957#</v>
      </c>
      <c r="U945" t="e" cm="1" vm="1">
        <f t="array" ref="U945">TRANSPOSE(_xlfn.UNIQUE(_xlfn._xlws.FILTER(cvm[CPU(核)],(cvm[地域]=S945)*(cvm[机型]=T945))))</f>
        <v>#VALUE!</v>
      </c>
      <c r="AZ945" t="str">
        <v>上海</v>
      </c>
      <c r="BA945" t="str">
        <v>标准型 SA3</v>
      </c>
      <c r="BB945">
        <v>128</v>
      </c>
      <c r="BC945" cm="1">
        <f t="array" ref="BC945:BD945">TRANSPOSE(_xlfn._xlws.FILTER(cvm[内存(G)],(cvm[地域]=AZ945)*(cvm[机型]=BA945)*(cvm[CPU(核)]=BB945)))</f>
        <v>215</v>
      </c>
      <c r="BD945">
        <v>256</v>
      </c>
    </row>
    <row r="946" spans="1:57">
      <c r="A946" t="s">
        <v>1603</v>
      </c>
      <c r="B946" t="s">
        <v>1616</v>
      </c>
      <c r="C946">
        <v>64</v>
      </c>
      <c r="D946">
        <v>256</v>
      </c>
      <c r="E946" t="s">
        <v>1664</v>
      </c>
      <c r="F946">
        <v>9715.2000000000007</v>
      </c>
      <c r="G946">
        <v>1</v>
      </c>
      <c r="H946" t="s">
        <v>1665</v>
      </c>
      <c r="N946" t="s">
        <v>1638</v>
      </c>
      <c r="O946" t="s">
        <v>80</v>
      </c>
      <c r="P946">
        <v>116</v>
      </c>
      <c r="Q946" t="str">
        <f t="shared" si="20"/>
        <v>cvm!$BC$958#</v>
      </c>
      <c r="U946" t="e" cm="1" vm="1">
        <f t="array" ref="U946">TRANSPOSE(_xlfn.UNIQUE(_xlfn._xlws.FILTER(cvm[CPU(核)],(cvm[地域]=S946)*(cvm[机型]=T946))))</f>
        <v>#VALUE!</v>
      </c>
      <c r="AZ946" t="str">
        <v>上海</v>
      </c>
      <c r="BA946" t="str">
        <v>标准型 SA3</v>
      </c>
      <c r="BB946">
        <v>160</v>
      </c>
      <c r="BC946" cm="1">
        <f t="array" ref="BC946:BD946">TRANSPOSE(_xlfn._xlws.FILTER(cvm[内存(G)],(cvm[地域]=AZ946)*(cvm[机型]=BA946)*(cvm[CPU(核)]=BB946)))</f>
        <v>320</v>
      </c>
      <c r="BD946">
        <v>640</v>
      </c>
    </row>
    <row r="947" spans="1:57">
      <c r="A947" t="s">
        <v>1603</v>
      </c>
      <c r="B947" t="s">
        <v>1616</v>
      </c>
      <c r="C947">
        <v>124</v>
      </c>
      <c r="D947">
        <v>432</v>
      </c>
      <c r="E947" t="s">
        <v>1667</v>
      </c>
      <c r="F947">
        <v>17204</v>
      </c>
      <c r="G947">
        <v>1</v>
      </c>
      <c r="H947" t="s">
        <v>1668</v>
      </c>
      <c r="N947" t="s">
        <v>1638</v>
      </c>
      <c r="O947" t="s">
        <v>80</v>
      </c>
      <c r="P947">
        <v>128</v>
      </c>
      <c r="Q947" t="str">
        <f t="shared" si="20"/>
        <v>cvm!$BC$959#</v>
      </c>
      <c r="U947" t="e" cm="1" vm="1">
        <f t="array" ref="U947">TRANSPOSE(_xlfn.UNIQUE(_xlfn._xlws.FILTER(cvm[CPU(核)],(cvm[地域]=S947)*(cvm[机型]=T947))))</f>
        <v>#VALUE!</v>
      </c>
      <c r="AZ947" t="str">
        <v>上海</v>
      </c>
      <c r="BA947" t="str">
        <v>标准型 SA3</v>
      </c>
      <c r="BB947">
        <v>232</v>
      </c>
      <c r="BC947" cm="1">
        <f t="array" ref="BC947:BD947">TRANSPOSE(_xlfn._xlws.FILTER(cvm[内存(G)],(cvm[地域]=AZ947)*(cvm[机型]=BA947)*(cvm[CPU(核)]=BB947)))</f>
        <v>432</v>
      </c>
      <c r="BD947">
        <v>940</v>
      </c>
    </row>
    <row r="948" spans="1:57">
      <c r="A948" t="s">
        <v>1603</v>
      </c>
      <c r="B948" t="s">
        <v>1670</v>
      </c>
      <c r="C948">
        <v>1</v>
      </c>
      <c r="D948">
        <v>1</v>
      </c>
      <c r="E948" t="s">
        <v>1617</v>
      </c>
      <c r="F948">
        <v>29</v>
      </c>
      <c r="G948">
        <v>1</v>
      </c>
      <c r="H948" t="s">
        <v>1671</v>
      </c>
      <c r="N948" t="s">
        <v>1638</v>
      </c>
      <c r="O948" t="s">
        <v>80</v>
      </c>
      <c r="P948">
        <v>160</v>
      </c>
      <c r="Q948" t="str">
        <f t="shared" si="20"/>
        <v>cvm!$BC$960#</v>
      </c>
      <c r="U948" t="e" cm="1" vm="1">
        <f t="array" ref="U948">TRANSPOSE(_xlfn.UNIQUE(_xlfn._xlws.FILTER(cvm[CPU(核)],(cvm[地域]=S948)*(cvm[机型]=T948))))</f>
        <v>#VALUE!</v>
      </c>
      <c r="AZ948" t="str">
        <v>南京</v>
      </c>
      <c r="BA948" t="str">
        <v>标准型 SA3</v>
      </c>
      <c r="BB948">
        <v>1</v>
      </c>
      <c r="BC948" cm="1">
        <f t="array" ref="BC948:BE948">TRANSPOSE(_xlfn._xlws.FILTER(cvm[内存(G)],(cvm[地域]=AZ948)*(cvm[机型]=BA948)*(cvm[CPU(核)]=BB948)))</f>
        <v>1</v>
      </c>
      <c r="BD948">
        <v>2</v>
      </c>
      <c r="BE948">
        <v>4</v>
      </c>
    </row>
    <row r="949" spans="1:57">
      <c r="A949" t="s">
        <v>1603</v>
      </c>
      <c r="B949" t="s">
        <v>1670</v>
      </c>
      <c r="C949">
        <v>1</v>
      </c>
      <c r="D949">
        <v>2</v>
      </c>
      <c r="E949" t="s">
        <v>1620</v>
      </c>
      <c r="F949">
        <v>32</v>
      </c>
      <c r="G949">
        <v>1</v>
      </c>
      <c r="H949" t="s">
        <v>1673</v>
      </c>
      <c r="N949" t="s">
        <v>1638</v>
      </c>
      <c r="O949" t="s">
        <v>80</v>
      </c>
      <c r="P949">
        <v>232</v>
      </c>
      <c r="Q949" t="str">
        <f t="shared" si="20"/>
        <v>cvm!$BC$961#</v>
      </c>
      <c r="U949" t="e" cm="1" vm="1">
        <f t="array" ref="U949">TRANSPOSE(_xlfn.UNIQUE(_xlfn._xlws.FILTER(cvm[CPU(核)],(cvm[地域]=S949)*(cvm[机型]=T949))))</f>
        <v>#VALUE!</v>
      </c>
      <c r="AZ949" t="str">
        <v>南京</v>
      </c>
      <c r="BA949" t="str">
        <v>标准型 SA3</v>
      </c>
      <c r="BB949">
        <v>2</v>
      </c>
      <c r="BC949" cm="1">
        <f t="array" ref="BC949:BD949">TRANSPOSE(_xlfn._xlws.FILTER(cvm[内存(G)],(cvm[地域]=AZ949)*(cvm[机型]=BA949)*(cvm[CPU(核)]=BB949)))</f>
        <v>4</v>
      </c>
      <c r="BD949">
        <v>8</v>
      </c>
    </row>
    <row r="950" spans="1:57">
      <c r="A950" t="s">
        <v>1603</v>
      </c>
      <c r="B950" t="s">
        <v>1670</v>
      </c>
      <c r="C950">
        <v>1</v>
      </c>
      <c r="D950">
        <v>4</v>
      </c>
      <c r="E950" t="s">
        <v>1622</v>
      </c>
      <c r="F950">
        <v>96</v>
      </c>
      <c r="G950">
        <v>1</v>
      </c>
      <c r="H950" t="s">
        <v>1675</v>
      </c>
      <c r="N950" t="s">
        <v>1603</v>
      </c>
      <c r="O950" t="s">
        <v>80</v>
      </c>
      <c r="P950">
        <v>1</v>
      </c>
      <c r="Q950" t="str">
        <f t="shared" si="20"/>
        <v>cvm!$BC$962#</v>
      </c>
      <c r="U950" t="e" cm="1" vm="1">
        <f t="array" ref="U950">TRANSPOSE(_xlfn.UNIQUE(_xlfn._xlws.FILTER(cvm[CPU(核)],(cvm[地域]=S950)*(cvm[机型]=T950))))</f>
        <v>#VALUE!</v>
      </c>
      <c r="AZ950" t="str">
        <v>南京</v>
      </c>
      <c r="BA950" t="str">
        <v>标准型 SA3</v>
      </c>
      <c r="BB950">
        <v>4</v>
      </c>
      <c r="BC950" cm="1">
        <f t="array" ref="BC950:BD950">TRANSPOSE(_xlfn._xlws.FILTER(cvm[内存(G)],(cvm[地域]=AZ950)*(cvm[机型]=BA950)*(cvm[CPU(核)]=BB950)))</f>
        <v>8</v>
      </c>
      <c r="BD950">
        <v>16</v>
      </c>
    </row>
    <row r="951" spans="1:57">
      <c r="A951" t="s">
        <v>1603</v>
      </c>
      <c r="B951" t="s">
        <v>1670</v>
      </c>
      <c r="C951">
        <v>2</v>
      </c>
      <c r="D951">
        <v>4</v>
      </c>
      <c r="E951" t="s">
        <v>1624</v>
      </c>
      <c r="F951">
        <v>136</v>
      </c>
      <c r="G951">
        <v>1</v>
      </c>
      <c r="H951" t="s">
        <v>1677</v>
      </c>
      <c r="N951" t="s">
        <v>1603</v>
      </c>
      <c r="O951" t="s">
        <v>80</v>
      </c>
      <c r="P951">
        <v>2</v>
      </c>
      <c r="Q951" t="str">
        <f t="shared" si="20"/>
        <v>cvm!$BC$963#</v>
      </c>
      <c r="U951" t="e" cm="1" vm="1">
        <f t="array" ref="U951">TRANSPOSE(_xlfn.UNIQUE(_xlfn._xlws.FILTER(cvm[CPU(核)],(cvm[地域]=S951)*(cvm[机型]=T951))))</f>
        <v>#VALUE!</v>
      </c>
      <c r="AZ951" t="str">
        <v>南京</v>
      </c>
      <c r="BA951" t="str">
        <v>标准型 SA3</v>
      </c>
      <c r="BB951">
        <v>8</v>
      </c>
      <c r="BC951" cm="1">
        <f t="array" ref="BC951:BD951">TRANSPOSE(_xlfn._xlws.FILTER(cvm[内存(G)],(cvm[地域]=AZ951)*(cvm[机型]=BA951)*(cvm[CPU(核)]=BB951)))</f>
        <v>16</v>
      </c>
      <c r="BD951">
        <v>32</v>
      </c>
    </row>
    <row r="952" spans="1:57">
      <c r="A952" t="s">
        <v>1603</v>
      </c>
      <c r="B952" t="s">
        <v>1670</v>
      </c>
      <c r="C952">
        <v>2</v>
      </c>
      <c r="D952">
        <v>8</v>
      </c>
      <c r="E952" t="s">
        <v>1627</v>
      </c>
      <c r="F952">
        <v>192</v>
      </c>
      <c r="G952">
        <v>1</v>
      </c>
      <c r="H952" t="s">
        <v>1679</v>
      </c>
      <c r="N952" t="s">
        <v>1603</v>
      </c>
      <c r="O952" t="s">
        <v>80</v>
      </c>
      <c r="P952">
        <v>4</v>
      </c>
      <c r="Q952" t="str">
        <f t="shared" si="20"/>
        <v>cvm!$BC$964#</v>
      </c>
      <c r="U952" t="e" cm="1" vm="1">
        <f t="array" ref="U952">TRANSPOSE(_xlfn.UNIQUE(_xlfn._xlws.FILTER(cvm[CPU(核)],(cvm[地域]=S952)*(cvm[机型]=T952))))</f>
        <v>#VALUE!</v>
      </c>
      <c r="AZ952" t="str">
        <v>南京</v>
      </c>
      <c r="BA952" t="str">
        <v>标准型 SA3</v>
      </c>
      <c r="BB952">
        <v>16</v>
      </c>
      <c r="BC952" cm="1">
        <f t="array" ref="BC952:BD952">TRANSPOSE(_xlfn._xlws.FILTER(cvm[内存(G)],(cvm[地域]=AZ952)*(cvm[机型]=BA952)*(cvm[CPU(核)]=BB952)))</f>
        <v>32</v>
      </c>
      <c r="BD952">
        <v>64</v>
      </c>
    </row>
    <row r="953" spans="1:57">
      <c r="A953" t="s">
        <v>1603</v>
      </c>
      <c r="B953" t="s">
        <v>1670</v>
      </c>
      <c r="C953">
        <v>4</v>
      </c>
      <c r="D953">
        <v>8</v>
      </c>
      <c r="E953" t="s">
        <v>1629</v>
      </c>
      <c r="F953">
        <v>256</v>
      </c>
      <c r="G953">
        <v>1</v>
      </c>
      <c r="H953" t="s">
        <v>1681</v>
      </c>
      <c r="N953" t="s">
        <v>1603</v>
      </c>
      <c r="O953" t="s">
        <v>80</v>
      </c>
      <c r="P953">
        <v>8</v>
      </c>
      <c r="Q953" t="str">
        <f t="shared" si="20"/>
        <v>cvm!$BC$965#</v>
      </c>
      <c r="U953" t="e" cm="1" vm="1">
        <f t="array" ref="U953">TRANSPOSE(_xlfn.UNIQUE(_xlfn._xlws.FILTER(cvm[CPU(核)],(cvm[地域]=S953)*(cvm[机型]=T953))))</f>
        <v>#VALUE!</v>
      </c>
      <c r="AZ953" t="str">
        <v>南京</v>
      </c>
      <c r="BA953" t="str">
        <v>标准型 SA3</v>
      </c>
      <c r="BB953">
        <v>32</v>
      </c>
      <c r="BC953" cm="1">
        <f t="array" ref="BC953:BD953">TRANSPOSE(_xlfn._xlws.FILTER(cvm[内存(G)],(cvm[地域]=AZ953)*(cvm[机型]=BA953)*(cvm[CPU(核)]=BB953)))</f>
        <v>64</v>
      </c>
      <c r="BD953">
        <v>128</v>
      </c>
    </row>
    <row r="954" spans="1:57">
      <c r="A954" t="s">
        <v>1603</v>
      </c>
      <c r="B954" t="s">
        <v>1670</v>
      </c>
      <c r="C954">
        <v>4</v>
      </c>
      <c r="D954">
        <v>16</v>
      </c>
      <c r="E954" t="s">
        <v>1631</v>
      </c>
      <c r="F954">
        <v>384</v>
      </c>
      <c r="G954">
        <v>1</v>
      </c>
      <c r="H954" t="s">
        <v>1682</v>
      </c>
      <c r="N954" t="s">
        <v>1603</v>
      </c>
      <c r="O954" t="s">
        <v>80</v>
      </c>
      <c r="P954">
        <v>16</v>
      </c>
      <c r="Q954" t="str">
        <f t="shared" si="20"/>
        <v>cvm!$BC$966#</v>
      </c>
      <c r="U954" t="e" cm="1" vm="1">
        <f t="array" ref="U954">TRANSPOSE(_xlfn.UNIQUE(_xlfn._xlws.FILTER(cvm[CPU(核)],(cvm[地域]=S954)*(cvm[机型]=T954))))</f>
        <v>#VALUE!</v>
      </c>
      <c r="AZ954" t="str">
        <v>南京</v>
      </c>
      <c r="BA954" t="str">
        <v>标准型 SA3</v>
      </c>
      <c r="BB954">
        <v>48</v>
      </c>
      <c r="BC954" cm="1">
        <f t="array" ref="BC954:BD954">TRANSPOSE(_xlfn._xlws.FILTER(cvm[内存(G)],(cvm[地域]=AZ954)*(cvm[机型]=BA954)*(cvm[CPU(核)]=BB954)))</f>
        <v>96</v>
      </c>
      <c r="BD954">
        <v>192</v>
      </c>
    </row>
    <row r="955" spans="1:57">
      <c r="A955" t="s">
        <v>1603</v>
      </c>
      <c r="B955" t="s">
        <v>1670</v>
      </c>
      <c r="C955">
        <v>8</v>
      </c>
      <c r="D955">
        <v>16</v>
      </c>
      <c r="E955" t="s">
        <v>1634</v>
      </c>
      <c r="F955">
        <v>512</v>
      </c>
      <c r="G955">
        <v>1</v>
      </c>
      <c r="H955" t="s">
        <v>1683</v>
      </c>
      <c r="N955" t="s">
        <v>1603</v>
      </c>
      <c r="O955" t="s">
        <v>80</v>
      </c>
      <c r="P955">
        <v>32</v>
      </c>
      <c r="Q955" t="str">
        <f t="shared" si="20"/>
        <v>cvm!$BC$967#</v>
      </c>
      <c r="U955" t="e" cm="1" vm="1">
        <f t="array" ref="U955">TRANSPOSE(_xlfn.UNIQUE(_xlfn._xlws.FILTER(cvm[CPU(核)],(cvm[地域]=S955)*(cvm[机型]=T955))))</f>
        <v>#VALUE!</v>
      </c>
      <c r="AZ955" t="str">
        <v>南京</v>
      </c>
      <c r="BA955" t="str">
        <v>标准型 SA3</v>
      </c>
      <c r="BB955">
        <v>64</v>
      </c>
      <c r="BC955" cm="1">
        <f t="array" ref="BC955:BD955">TRANSPOSE(_xlfn._xlws.FILTER(cvm[内存(G)],(cvm[地域]=AZ955)*(cvm[机型]=BA955)*(cvm[CPU(核)]=BB955)))</f>
        <v>128</v>
      </c>
      <c r="BD955">
        <v>256</v>
      </c>
    </row>
    <row r="956" spans="1:57">
      <c r="A956" t="s">
        <v>1603</v>
      </c>
      <c r="B956" t="s">
        <v>1670</v>
      </c>
      <c r="C956">
        <v>8</v>
      </c>
      <c r="D956">
        <v>32</v>
      </c>
      <c r="E956" t="s">
        <v>1636</v>
      </c>
      <c r="F956">
        <v>768</v>
      </c>
      <c r="G956">
        <v>1</v>
      </c>
      <c r="H956" t="s">
        <v>1684</v>
      </c>
      <c r="N956" t="s">
        <v>1603</v>
      </c>
      <c r="O956" t="s">
        <v>80</v>
      </c>
      <c r="P956">
        <v>48</v>
      </c>
      <c r="Q956" t="str">
        <f t="shared" si="20"/>
        <v>cvm!$BC$968#</v>
      </c>
      <c r="U956" t="e" cm="1" vm="1">
        <f t="array" ref="U956">TRANSPOSE(_xlfn.UNIQUE(_xlfn._xlws.FILTER(cvm[CPU(核)],(cvm[地域]=S956)*(cvm[机型]=T956))))</f>
        <v>#VALUE!</v>
      </c>
      <c r="AZ956" t="str">
        <v>南京</v>
      </c>
      <c r="BA956" t="str">
        <v>标准型 SA3</v>
      </c>
      <c r="BB956">
        <v>80</v>
      </c>
      <c r="BC956" cm="1">
        <f t="array" ref="BC956:BD956">TRANSPOSE(_xlfn._xlws.FILTER(cvm[内存(G)],(cvm[地域]=AZ956)*(cvm[机型]=BA956)*(cvm[CPU(核)]=BB956)))</f>
        <v>160</v>
      </c>
      <c r="BD956">
        <v>320</v>
      </c>
    </row>
    <row r="957" spans="1:57">
      <c r="A957" t="s">
        <v>1603</v>
      </c>
      <c r="B957" t="s">
        <v>1670</v>
      </c>
      <c r="C957">
        <v>16</v>
      </c>
      <c r="D957">
        <v>32</v>
      </c>
      <c r="E957" t="s">
        <v>1639</v>
      </c>
      <c r="F957">
        <v>1024</v>
      </c>
      <c r="G957">
        <v>1</v>
      </c>
      <c r="H957" t="s">
        <v>1686</v>
      </c>
      <c r="N957" t="s">
        <v>1603</v>
      </c>
      <c r="O957" t="s">
        <v>80</v>
      </c>
      <c r="P957">
        <v>64</v>
      </c>
      <c r="Q957" t="str">
        <f t="shared" si="20"/>
        <v>cvm!$BC$969#</v>
      </c>
      <c r="U957" t="e" cm="1" vm="1">
        <f t="array" ref="U957">TRANSPOSE(_xlfn.UNIQUE(_xlfn._xlws.FILTER(cvm[CPU(核)],(cvm[地域]=S957)*(cvm[机型]=T957))))</f>
        <v>#VALUE!</v>
      </c>
      <c r="AZ957" t="str">
        <v>南京</v>
      </c>
      <c r="BA957" t="str">
        <v>标准型 SA3</v>
      </c>
      <c r="BB957">
        <v>96</v>
      </c>
      <c r="BC957" cm="1">
        <f t="array" ref="BC957:BD957">TRANSPOSE(_xlfn._xlws.FILTER(cvm[内存(G)],(cvm[地域]=AZ957)*(cvm[机型]=BA957)*(cvm[CPU(核)]=BB957)))</f>
        <v>192</v>
      </c>
      <c r="BD957">
        <v>384</v>
      </c>
    </row>
    <row r="958" spans="1:57">
      <c r="A958" t="s">
        <v>1603</v>
      </c>
      <c r="B958" t="s">
        <v>1670</v>
      </c>
      <c r="C958">
        <v>16</v>
      </c>
      <c r="D958">
        <v>64</v>
      </c>
      <c r="E958" t="s">
        <v>1641</v>
      </c>
      <c r="F958">
        <v>1536</v>
      </c>
      <c r="G958">
        <v>1</v>
      </c>
      <c r="H958" t="s">
        <v>1687</v>
      </c>
      <c r="N958" t="s">
        <v>1603</v>
      </c>
      <c r="O958" t="s">
        <v>80</v>
      </c>
      <c r="P958">
        <v>80</v>
      </c>
      <c r="Q958" t="str">
        <f t="shared" si="20"/>
        <v>cvm!$BC$970#</v>
      </c>
      <c r="U958" t="e" cm="1" vm="1">
        <f t="array" ref="U958">TRANSPOSE(_xlfn.UNIQUE(_xlfn._xlws.FILTER(cvm[CPU(核)],(cvm[地域]=S958)*(cvm[机型]=T958))))</f>
        <v>#VALUE!</v>
      </c>
      <c r="AZ958" t="str">
        <v>南京</v>
      </c>
      <c r="BA958" t="str">
        <v>标准型 SA3</v>
      </c>
      <c r="BB958">
        <v>116</v>
      </c>
      <c r="BC958" cm="1">
        <f t="array" ref="BC958:BD958">TRANSPOSE(_xlfn._xlws.FILTER(cvm[内存(G)],(cvm[地域]=AZ958)*(cvm[机型]=BA958)*(cvm[CPU(核)]=BB958)))</f>
        <v>216</v>
      </c>
      <c r="BD958">
        <v>470</v>
      </c>
    </row>
    <row r="959" spans="1:57">
      <c r="A959" t="s">
        <v>1603</v>
      </c>
      <c r="B959" t="s">
        <v>1670</v>
      </c>
      <c r="C959">
        <v>32</v>
      </c>
      <c r="D959">
        <v>64</v>
      </c>
      <c r="E959" t="s">
        <v>1644</v>
      </c>
      <c r="F959">
        <v>2048</v>
      </c>
      <c r="G959">
        <v>1</v>
      </c>
      <c r="H959" t="s">
        <v>1689</v>
      </c>
      <c r="N959" t="s">
        <v>1603</v>
      </c>
      <c r="O959" t="s">
        <v>80</v>
      </c>
      <c r="P959">
        <v>96</v>
      </c>
      <c r="Q959" t="str">
        <f t="shared" si="20"/>
        <v>cvm!$BC$971#</v>
      </c>
      <c r="U959" t="e" cm="1" vm="1">
        <f t="array" ref="U959">TRANSPOSE(_xlfn.UNIQUE(_xlfn._xlws.FILTER(cvm[CPU(核)],(cvm[地域]=S959)*(cvm[机型]=T959))))</f>
        <v>#VALUE!</v>
      </c>
      <c r="AZ959" t="str">
        <v>南京</v>
      </c>
      <c r="BA959" t="str">
        <v>标准型 SA3</v>
      </c>
      <c r="BB959">
        <v>128</v>
      </c>
      <c r="BC959" cm="1">
        <f t="array" ref="BC959:BD959">TRANSPOSE(_xlfn._xlws.FILTER(cvm[内存(G)],(cvm[地域]=AZ959)*(cvm[机型]=BA959)*(cvm[CPU(核)]=BB959)))</f>
        <v>215</v>
      </c>
      <c r="BD959">
        <v>256</v>
      </c>
    </row>
    <row r="960" spans="1:57">
      <c r="A960" t="s">
        <v>1603</v>
      </c>
      <c r="B960" t="s">
        <v>1670</v>
      </c>
      <c r="C960">
        <v>32</v>
      </c>
      <c r="D960">
        <v>128</v>
      </c>
      <c r="E960" t="s">
        <v>1650</v>
      </c>
      <c r="F960">
        <v>3072</v>
      </c>
      <c r="G960">
        <v>1</v>
      </c>
      <c r="H960" t="s">
        <v>1690</v>
      </c>
      <c r="N960" t="s">
        <v>1603</v>
      </c>
      <c r="O960" t="s">
        <v>80</v>
      </c>
      <c r="P960">
        <v>116</v>
      </c>
      <c r="Q960" t="str">
        <f t="shared" si="20"/>
        <v>cvm!$BC$972#</v>
      </c>
      <c r="U960" t="e" cm="1" vm="1">
        <f t="array" ref="U960">TRANSPOSE(_xlfn.UNIQUE(_xlfn._xlws.FILTER(cvm[CPU(核)],(cvm[地域]=S960)*(cvm[机型]=T960))))</f>
        <v>#VALUE!</v>
      </c>
      <c r="AZ960" t="str">
        <v>南京</v>
      </c>
      <c r="BA960" t="str">
        <v>标准型 SA3</v>
      </c>
      <c r="BB960">
        <v>160</v>
      </c>
      <c r="BC960" cm="1">
        <f t="array" ref="BC960:BD960">TRANSPOSE(_xlfn._xlws.FILTER(cvm[内存(G)],(cvm[地域]=AZ960)*(cvm[机型]=BA960)*(cvm[CPU(核)]=BB960)))</f>
        <v>320</v>
      </c>
      <c r="BD960">
        <v>640</v>
      </c>
    </row>
    <row r="961" spans="1:57">
      <c r="A961" t="s">
        <v>1603</v>
      </c>
      <c r="B961" t="s">
        <v>1670</v>
      </c>
      <c r="C961">
        <v>48</v>
      </c>
      <c r="D961">
        <v>96</v>
      </c>
      <c r="E961" t="s">
        <v>1655</v>
      </c>
      <c r="F961">
        <v>3072</v>
      </c>
      <c r="G961">
        <v>1</v>
      </c>
      <c r="H961" t="s">
        <v>1691</v>
      </c>
      <c r="N961" t="s">
        <v>1603</v>
      </c>
      <c r="O961" t="s">
        <v>80</v>
      </c>
      <c r="P961">
        <v>128</v>
      </c>
      <c r="Q961" t="str">
        <f t="shared" si="20"/>
        <v>cvm!$BC$973#</v>
      </c>
      <c r="U961" t="e" cm="1" vm="1">
        <f t="array" ref="U961">TRANSPOSE(_xlfn.UNIQUE(_xlfn._xlws.FILTER(cvm[CPU(核)],(cvm[地域]=S961)*(cvm[机型]=T961))))</f>
        <v>#VALUE!</v>
      </c>
      <c r="AZ961" t="str">
        <v>南京</v>
      </c>
      <c r="BA961" t="str">
        <v>标准型 SA3</v>
      </c>
      <c r="BB961">
        <v>232</v>
      </c>
      <c r="BC961" cm="1">
        <f t="array" ref="BC961:BD961">TRANSPOSE(_xlfn._xlws.FILTER(cvm[内存(G)],(cvm[地域]=AZ961)*(cvm[机型]=BA961)*(cvm[CPU(核)]=BB961)))</f>
        <v>432</v>
      </c>
      <c r="BD961">
        <v>940</v>
      </c>
    </row>
    <row r="962" spans="1:57">
      <c r="A962" t="s">
        <v>1603</v>
      </c>
      <c r="B962" t="s">
        <v>1670</v>
      </c>
      <c r="C962">
        <v>48</v>
      </c>
      <c r="D962">
        <v>128</v>
      </c>
      <c r="E962" t="s">
        <v>2196</v>
      </c>
      <c r="F962">
        <v>3584</v>
      </c>
      <c r="G962">
        <v>1</v>
      </c>
      <c r="H962" t="s">
        <v>2197</v>
      </c>
      <c r="N962" t="s">
        <v>1603</v>
      </c>
      <c r="O962" t="s">
        <v>80</v>
      </c>
      <c r="P962">
        <v>160</v>
      </c>
      <c r="Q962" t="str">
        <f t="shared" si="20"/>
        <v>cvm!$BC$974#</v>
      </c>
      <c r="U962" t="e" cm="1" vm="1">
        <f t="array" ref="U962">TRANSPOSE(_xlfn.UNIQUE(_xlfn._xlws.FILTER(cvm[CPU(核)],(cvm[地域]=S962)*(cvm[机型]=T962))))</f>
        <v>#VALUE!</v>
      </c>
      <c r="AZ962" t="str">
        <v>北京</v>
      </c>
      <c r="BA962" t="str">
        <v>标准型 SA3</v>
      </c>
      <c r="BB962">
        <v>1</v>
      </c>
      <c r="BC962" cm="1">
        <f t="array" ref="BC962:BE962">TRANSPOSE(_xlfn._xlws.FILTER(cvm[内存(G)],(cvm[地域]=AZ962)*(cvm[机型]=BA962)*(cvm[CPU(核)]=BB962)))</f>
        <v>1</v>
      </c>
      <c r="BD962">
        <v>2</v>
      </c>
      <c r="BE962">
        <v>4</v>
      </c>
    </row>
    <row r="963" spans="1:57">
      <c r="A963" t="s">
        <v>1603</v>
      </c>
      <c r="B963" t="s">
        <v>1670</v>
      </c>
      <c r="C963">
        <v>48</v>
      </c>
      <c r="D963">
        <v>192</v>
      </c>
      <c r="E963" t="s">
        <v>1658</v>
      </c>
      <c r="F963">
        <v>4608</v>
      </c>
      <c r="G963">
        <v>1</v>
      </c>
      <c r="H963" t="s">
        <v>2157</v>
      </c>
      <c r="N963" t="s">
        <v>1603</v>
      </c>
      <c r="O963" t="s">
        <v>80</v>
      </c>
      <c r="P963">
        <v>232</v>
      </c>
      <c r="Q963" t="str">
        <f t="shared" si="20"/>
        <v>cvm!$BC$975#</v>
      </c>
      <c r="U963" t="e" cm="1" vm="1">
        <f t="array" ref="U963">TRANSPOSE(_xlfn.UNIQUE(_xlfn._xlws.FILTER(cvm[CPU(核)],(cvm[地域]=S963)*(cvm[机型]=T963))))</f>
        <v>#VALUE!</v>
      </c>
      <c r="AZ963" t="str">
        <v>北京</v>
      </c>
      <c r="BA963" t="str">
        <v>标准型 SA3</v>
      </c>
      <c r="BB963">
        <v>2</v>
      </c>
      <c r="BC963" cm="1">
        <f t="array" ref="BC963:BD963">TRANSPOSE(_xlfn._xlws.FILTER(cvm[内存(G)],(cvm[地域]=AZ963)*(cvm[机型]=BA963)*(cvm[CPU(核)]=BB963)))</f>
        <v>4</v>
      </c>
      <c r="BD963">
        <v>8</v>
      </c>
    </row>
    <row r="964" spans="1:57">
      <c r="A964" t="s">
        <v>1603</v>
      </c>
      <c r="B964" t="s">
        <v>1670</v>
      </c>
      <c r="C964">
        <v>64</v>
      </c>
      <c r="D964">
        <v>128</v>
      </c>
      <c r="E964" t="s">
        <v>1692</v>
      </c>
      <c r="F964">
        <v>4096</v>
      </c>
      <c r="G964">
        <v>1</v>
      </c>
      <c r="H964" t="s">
        <v>1693</v>
      </c>
      <c r="N964" t="s">
        <v>1600</v>
      </c>
      <c r="O964" t="s">
        <v>1670</v>
      </c>
      <c r="P964">
        <v>1</v>
      </c>
      <c r="Q964" t="str">
        <f t="shared" si="20"/>
        <v>cvm!$BC$976#</v>
      </c>
      <c r="U964" t="e" cm="1" vm="1">
        <f t="array" ref="U964">TRANSPOSE(_xlfn.UNIQUE(_xlfn._xlws.FILTER(cvm[CPU(核)],(cvm[地域]=S964)*(cvm[机型]=T964))))</f>
        <v>#VALUE!</v>
      </c>
      <c r="AZ964" t="str">
        <v>北京</v>
      </c>
      <c r="BA964" t="str">
        <v>标准型 SA3</v>
      </c>
      <c r="BB964">
        <v>4</v>
      </c>
      <c r="BC964" cm="1">
        <f t="array" ref="BC964:BD964">TRANSPOSE(_xlfn._xlws.FILTER(cvm[内存(G)],(cvm[地域]=AZ964)*(cvm[机型]=BA964)*(cvm[CPU(核)]=BB964)))</f>
        <v>8</v>
      </c>
      <c r="BD964">
        <v>16</v>
      </c>
    </row>
    <row r="965" spans="1:57">
      <c r="A965" t="s">
        <v>1603</v>
      </c>
      <c r="B965" t="s">
        <v>1670</v>
      </c>
      <c r="C965">
        <v>64</v>
      </c>
      <c r="D965">
        <v>256</v>
      </c>
      <c r="E965" t="s">
        <v>1664</v>
      </c>
      <c r="F965">
        <v>6144</v>
      </c>
      <c r="G965">
        <v>1</v>
      </c>
      <c r="H965" t="s">
        <v>1694</v>
      </c>
      <c r="N965" t="s">
        <v>1600</v>
      </c>
      <c r="O965" t="s">
        <v>1670</v>
      </c>
      <c r="P965">
        <v>2</v>
      </c>
      <c r="Q965" t="str">
        <f t="shared" si="20"/>
        <v>cvm!$BC$977#</v>
      </c>
      <c r="U965" t="e" cm="1" vm="1">
        <f t="array" ref="U965">TRANSPOSE(_xlfn.UNIQUE(_xlfn._xlws.FILTER(cvm[CPU(核)],(cvm[地域]=S965)*(cvm[机型]=T965))))</f>
        <v>#VALUE!</v>
      </c>
      <c r="AZ965" t="str">
        <v>北京</v>
      </c>
      <c r="BA965" t="str">
        <v>标准型 SA3</v>
      </c>
      <c r="BB965">
        <v>8</v>
      </c>
      <c r="BC965" cm="1">
        <f t="array" ref="BC965:BD965">TRANSPOSE(_xlfn._xlws.FILTER(cvm[内存(G)],(cvm[地域]=AZ965)*(cvm[机型]=BA965)*(cvm[CPU(核)]=BB965)))</f>
        <v>16</v>
      </c>
      <c r="BD965">
        <v>32</v>
      </c>
    </row>
    <row r="966" spans="1:57">
      <c r="A966" t="s">
        <v>1603</v>
      </c>
      <c r="B966" t="s">
        <v>1670</v>
      </c>
      <c r="C966">
        <v>80</v>
      </c>
      <c r="D966">
        <v>160</v>
      </c>
      <c r="E966" t="s">
        <v>1695</v>
      </c>
      <c r="F966">
        <v>5120</v>
      </c>
      <c r="G966">
        <v>1</v>
      </c>
      <c r="H966" t="s">
        <v>1696</v>
      </c>
      <c r="N966" t="s">
        <v>1600</v>
      </c>
      <c r="O966" t="s">
        <v>1670</v>
      </c>
      <c r="P966">
        <v>4</v>
      </c>
      <c r="Q966" t="str">
        <f t="shared" ref="Q966:Q1029" si="21">"cvm!"&amp;ADDRESS(ROW(BC978),COLUMN(BC978))&amp;"#"</f>
        <v>cvm!$BC$978#</v>
      </c>
      <c r="U966" t="e" cm="1" vm="1">
        <f t="array" ref="U966">TRANSPOSE(_xlfn.UNIQUE(_xlfn._xlws.FILTER(cvm[CPU(核)],(cvm[地域]=S966)*(cvm[机型]=T966))))</f>
        <v>#VALUE!</v>
      </c>
      <c r="AZ966" t="str">
        <v>北京</v>
      </c>
      <c r="BA966" t="str">
        <v>标准型 SA3</v>
      </c>
      <c r="BB966">
        <v>16</v>
      </c>
      <c r="BC966" cm="1">
        <f t="array" ref="BC966:BD966">TRANSPOSE(_xlfn._xlws.FILTER(cvm[内存(G)],(cvm[地域]=AZ966)*(cvm[机型]=BA966)*(cvm[CPU(核)]=BB966)))</f>
        <v>32</v>
      </c>
      <c r="BD966">
        <v>64</v>
      </c>
    </row>
    <row r="967" spans="1:57">
      <c r="A967" t="s">
        <v>1603</v>
      </c>
      <c r="B967" t="s">
        <v>1670</v>
      </c>
      <c r="C967">
        <v>90</v>
      </c>
      <c r="D967">
        <v>224</v>
      </c>
      <c r="E967" t="s">
        <v>1698</v>
      </c>
      <c r="F967">
        <v>6464</v>
      </c>
      <c r="G967">
        <v>1</v>
      </c>
      <c r="H967" t="s">
        <v>1699</v>
      </c>
      <c r="N967" t="s">
        <v>1600</v>
      </c>
      <c r="O967" t="s">
        <v>1670</v>
      </c>
      <c r="P967">
        <v>8</v>
      </c>
      <c r="Q967" t="str">
        <f t="shared" si="21"/>
        <v>cvm!$BC$979#</v>
      </c>
      <c r="U967" t="e" cm="1" vm="1">
        <f t="array" ref="U967">TRANSPOSE(_xlfn.UNIQUE(_xlfn._xlws.FILTER(cvm[CPU(核)],(cvm[地域]=S967)*(cvm[机型]=T967))))</f>
        <v>#VALUE!</v>
      </c>
      <c r="AZ967" t="str">
        <v>北京</v>
      </c>
      <c r="BA967" t="str">
        <v>标准型 SA3</v>
      </c>
      <c r="BB967">
        <v>32</v>
      </c>
      <c r="BC967" cm="1">
        <f t="array" ref="BC967:BD967">TRANSPOSE(_xlfn._xlws.FILTER(cvm[内存(G)],(cvm[地域]=AZ967)*(cvm[机型]=BA967)*(cvm[CPU(核)]=BB967)))</f>
        <v>64</v>
      </c>
      <c r="BD967">
        <v>128</v>
      </c>
    </row>
    <row r="968" spans="1:57">
      <c r="A968" t="s">
        <v>1603</v>
      </c>
      <c r="B968" t="s">
        <v>1670</v>
      </c>
      <c r="C968">
        <v>90</v>
      </c>
      <c r="D968">
        <v>480</v>
      </c>
      <c r="E968" t="s">
        <v>2158</v>
      </c>
      <c r="F968">
        <v>10560</v>
      </c>
      <c r="G968">
        <v>1</v>
      </c>
      <c r="H968" t="s">
        <v>2159</v>
      </c>
      <c r="N968" t="s">
        <v>1600</v>
      </c>
      <c r="O968" t="s">
        <v>1670</v>
      </c>
      <c r="P968">
        <v>16</v>
      </c>
      <c r="Q968" t="str">
        <f t="shared" si="21"/>
        <v>cvm!$BC$980#</v>
      </c>
      <c r="U968" t="e" cm="1" vm="1">
        <f t="array" ref="U968">TRANSPOSE(_xlfn.UNIQUE(_xlfn._xlws.FILTER(cvm[CPU(核)],(cvm[地域]=S968)*(cvm[机型]=T968))))</f>
        <v>#VALUE!</v>
      </c>
      <c r="AZ968" t="str">
        <v>北京</v>
      </c>
      <c r="BA968" t="str">
        <v>标准型 SA3</v>
      </c>
      <c r="BB968">
        <v>48</v>
      </c>
      <c r="BC968" cm="1">
        <f t="array" ref="BC968:BD968">TRANSPOSE(_xlfn._xlws.FILTER(cvm[内存(G)],(cvm[地域]=AZ968)*(cvm[机型]=BA968)*(cvm[CPU(核)]=BB968)))</f>
        <v>96</v>
      </c>
      <c r="BD968">
        <v>192</v>
      </c>
    </row>
    <row r="969" spans="1:57">
      <c r="A969" t="s">
        <v>1603</v>
      </c>
      <c r="B969" t="s">
        <v>1670</v>
      </c>
      <c r="C969">
        <v>96</v>
      </c>
      <c r="D969">
        <v>192</v>
      </c>
      <c r="E969" t="s">
        <v>1762</v>
      </c>
      <c r="F969">
        <v>6144</v>
      </c>
      <c r="G969">
        <v>1</v>
      </c>
      <c r="H969" t="s">
        <v>2198</v>
      </c>
      <c r="N969" t="s">
        <v>1600</v>
      </c>
      <c r="O969" t="s">
        <v>1670</v>
      </c>
      <c r="P969">
        <v>32</v>
      </c>
      <c r="Q969" t="str">
        <f t="shared" si="21"/>
        <v>cvm!$BC$981#</v>
      </c>
      <c r="U969" t="e" cm="1" vm="1">
        <f t="array" ref="U969">TRANSPOSE(_xlfn.UNIQUE(_xlfn._xlws.FILTER(cvm[CPU(核)],(cvm[地域]=S969)*(cvm[机型]=T969))))</f>
        <v>#VALUE!</v>
      </c>
      <c r="AZ969" t="str">
        <v>北京</v>
      </c>
      <c r="BA969" t="str">
        <v>标准型 SA3</v>
      </c>
      <c r="BB969">
        <v>64</v>
      </c>
      <c r="BC969" cm="1">
        <f t="array" ref="BC969:BD969">TRANSPOSE(_xlfn._xlws.FILTER(cvm[内存(G)],(cvm[地域]=AZ969)*(cvm[机型]=BA969)*(cvm[CPU(核)]=BB969)))</f>
        <v>128</v>
      </c>
      <c r="BD969">
        <v>256</v>
      </c>
    </row>
    <row r="970" spans="1:57">
      <c r="A970" t="s">
        <v>1603</v>
      </c>
      <c r="B970" t="s">
        <v>1670</v>
      </c>
      <c r="C970">
        <v>128</v>
      </c>
      <c r="D970">
        <v>256</v>
      </c>
      <c r="E970" t="s">
        <v>1700</v>
      </c>
      <c r="F970">
        <v>8192</v>
      </c>
      <c r="G970">
        <v>1</v>
      </c>
      <c r="H970" t="s">
        <v>1701</v>
      </c>
      <c r="N970" t="s">
        <v>1600</v>
      </c>
      <c r="O970" t="s">
        <v>1670</v>
      </c>
      <c r="P970">
        <v>48</v>
      </c>
      <c r="Q970" t="str">
        <f t="shared" si="21"/>
        <v>cvm!$BC$982#</v>
      </c>
      <c r="U970" t="e" cm="1" vm="1">
        <f t="array" ref="U970">TRANSPOSE(_xlfn.UNIQUE(_xlfn._xlws.FILTER(cvm[CPU(核)],(cvm[地域]=S970)*(cvm[机型]=T970))))</f>
        <v>#VALUE!</v>
      </c>
      <c r="AZ970" t="str">
        <v>北京</v>
      </c>
      <c r="BA970" t="str">
        <v>标准型 SA3</v>
      </c>
      <c r="BB970">
        <v>80</v>
      </c>
      <c r="BC970" cm="1">
        <f t="array" ref="BC970:BD970">TRANSPOSE(_xlfn._xlws.FILTER(cvm[内存(G)],(cvm[地域]=AZ970)*(cvm[机型]=BA970)*(cvm[CPU(核)]=BB970)))</f>
        <v>160</v>
      </c>
      <c r="BD970">
        <v>320</v>
      </c>
    </row>
    <row r="971" spans="1:57">
      <c r="A971" t="s">
        <v>1603</v>
      </c>
      <c r="B971" t="s">
        <v>1670</v>
      </c>
      <c r="C971">
        <v>160</v>
      </c>
      <c r="D971">
        <v>320</v>
      </c>
      <c r="E971" t="s">
        <v>1703</v>
      </c>
      <c r="F971">
        <v>10240</v>
      </c>
      <c r="G971">
        <v>1</v>
      </c>
      <c r="H971" t="s">
        <v>1704</v>
      </c>
      <c r="N971" t="s">
        <v>1600</v>
      </c>
      <c r="O971" t="s">
        <v>1670</v>
      </c>
      <c r="P971">
        <v>64</v>
      </c>
      <c r="Q971" t="str">
        <f t="shared" si="21"/>
        <v>cvm!$BC$983#</v>
      </c>
      <c r="U971" t="e" cm="1" vm="1">
        <f t="array" ref="U971">TRANSPOSE(_xlfn.UNIQUE(_xlfn._xlws.FILTER(cvm[CPU(核)],(cvm[地域]=S971)*(cvm[机型]=T971))))</f>
        <v>#VALUE!</v>
      </c>
      <c r="AZ971" t="str">
        <v>北京</v>
      </c>
      <c r="BA971" t="str">
        <v>标准型 SA3</v>
      </c>
      <c r="BB971">
        <v>96</v>
      </c>
      <c r="BC971" cm="1">
        <f t="array" ref="BC971:BD971">TRANSPOSE(_xlfn._xlws.FILTER(cvm[内存(G)],(cvm[地域]=AZ971)*(cvm[机型]=BA971)*(cvm[CPU(核)]=BB971)))</f>
        <v>192</v>
      </c>
      <c r="BD971">
        <v>384</v>
      </c>
    </row>
    <row r="972" spans="1:57">
      <c r="A972" t="s">
        <v>1603</v>
      </c>
      <c r="B972" t="s">
        <v>1670</v>
      </c>
      <c r="C972">
        <v>180</v>
      </c>
      <c r="D972">
        <v>464</v>
      </c>
      <c r="E972" t="s">
        <v>1705</v>
      </c>
      <c r="F972">
        <v>13184</v>
      </c>
      <c r="G972">
        <v>1</v>
      </c>
      <c r="H972" t="s">
        <v>1706</v>
      </c>
      <c r="N972" t="s">
        <v>1600</v>
      </c>
      <c r="O972" t="s">
        <v>1670</v>
      </c>
      <c r="P972">
        <v>80</v>
      </c>
      <c r="Q972" t="str">
        <f t="shared" si="21"/>
        <v>cvm!$BC$984#</v>
      </c>
      <c r="U972" t="e" cm="1" vm="1">
        <f t="array" ref="U972">TRANSPOSE(_xlfn.UNIQUE(_xlfn._xlws.FILTER(cvm[CPU(核)],(cvm[地域]=S972)*(cvm[机型]=T972))))</f>
        <v>#VALUE!</v>
      </c>
      <c r="AZ972" t="str">
        <v>北京</v>
      </c>
      <c r="BA972" t="str">
        <v>标准型 SA3</v>
      </c>
      <c r="BB972">
        <v>116</v>
      </c>
      <c r="BC972" cm="1">
        <f t="array" ref="BC972:BD972">TRANSPOSE(_xlfn._xlws.FILTER(cvm[内存(G)],(cvm[地域]=AZ972)*(cvm[机型]=BA972)*(cvm[CPU(核)]=BB972)))</f>
        <v>216</v>
      </c>
      <c r="BD972">
        <v>470</v>
      </c>
    </row>
    <row r="973" spans="1:57">
      <c r="A973" t="s">
        <v>1603</v>
      </c>
      <c r="B973" t="s">
        <v>1670</v>
      </c>
      <c r="C973">
        <v>180</v>
      </c>
      <c r="D973">
        <v>960</v>
      </c>
      <c r="E973" t="s">
        <v>2160</v>
      </c>
      <c r="F973">
        <v>21120</v>
      </c>
      <c r="G973">
        <v>1</v>
      </c>
      <c r="H973" t="s">
        <v>2161</v>
      </c>
      <c r="N973" t="s">
        <v>1600</v>
      </c>
      <c r="O973" t="s">
        <v>1670</v>
      </c>
      <c r="P973">
        <v>90</v>
      </c>
      <c r="Q973" t="str">
        <f t="shared" si="21"/>
        <v>cvm!$BC$985#</v>
      </c>
      <c r="U973" t="e" cm="1" vm="1">
        <f t="array" ref="U973">TRANSPOSE(_xlfn.UNIQUE(_xlfn._xlws.FILTER(cvm[CPU(核)],(cvm[地域]=S973)*(cvm[机型]=T973))))</f>
        <v>#VALUE!</v>
      </c>
      <c r="AZ973" t="str">
        <v>北京</v>
      </c>
      <c r="BA973" t="str">
        <v>标准型 SA3</v>
      </c>
      <c r="BB973">
        <v>128</v>
      </c>
      <c r="BC973" cm="1">
        <f t="array" ref="BC973:BD973">TRANSPOSE(_xlfn._xlws.FILTER(cvm[内存(G)],(cvm[地域]=AZ973)*(cvm[机型]=BA973)*(cvm[CPU(核)]=BB973)))</f>
        <v>215</v>
      </c>
      <c r="BD973">
        <v>256</v>
      </c>
    </row>
    <row r="974" spans="1:57">
      <c r="A974" t="s">
        <v>1603</v>
      </c>
      <c r="B974" t="s">
        <v>1707</v>
      </c>
      <c r="C974">
        <v>1</v>
      </c>
      <c r="D974">
        <v>1</v>
      </c>
      <c r="E974" t="s">
        <v>1617</v>
      </c>
      <c r="F974">
        <v>42</v>
      </c>
      <c r="G974">
        <v>1</v>
      </c>
      <c r="H974" t="s">
        <v>2183</v>
      </c>
      <c r="N974" t="s">
        <v>1600</v>
      </c>
      <c r="O974" t="s">
        <v>1670</v>
      </c>
      <c r="P974">
        <v>128</v>
      </c>
      <c r="Q974" t="str">
        <f t="shared" si="21"/>
        <v>cvm!$BC$986#</v>
      </c>
      <c r="U974" t="e" cm="1" vm="1">
        <f t="array" ref="U974">TRANSPOSE(_xlfn.UNIQUE(_xlfn._xlws.FILTER(cvm[CPU(核)],(cvm[地域]=S974)*(cvm[机型]=T974))))</f>
        <v>#VALUE!</v>
      </c>
      <c r="AZ974" t="str">
        <v>北京</v>
      </c>
      <c r="BA974" t="str">
        <v>标准型 SA3</v>
      </c>
      <c r="BB974">
        <v>160</v>
      </c>
      <c r="BC974" cm="1">
        <f t="array" ref="BC974:BD974">TRANSPOSE(_xlfn._xlws.FILTER(cvm[内存(G)],(cvm[地域]=AZ974)*(cvm[机型]=BA974)*(cvm[CPU(核)]=BB974)))</f>
        <v>320</v>
      </c>
      <c r="BD974">
        <v>640</v>
      </c>
    </row>
    <row r="975" spans="1:57">
      <c r="A975" t="s">
        <v>1603</v>
      </c>
      <c r="B975" t="s">
        <v>1707</v>
      </c>
      <c r="C975">
        <v>1</v>
      </c>
      <c r="D975">
        <v>2</v>
      </c>
      <c r="E975" t="s">
        <v>1620</v>
      </c>
      <c r="F975">
        <v>45</v>
      </c>
      <c r="G975">
        <v>1</v>
      </c>
      <c r="H975" t="s">
        <v>1708</v>
      </c>
      <c r="N975" t="s">
        <v>1600</v>
      </c>
      <c r="O975" t="s">
        <v>1670</v>
      </c>
      <c r="P975">
        <v>160</v>
      </c>
      <c r="Q975" t="str">
        <f t="shared" si="21"/>
        <v>cvm!$BC$987#</v>
      </c>
      <c r="U975" t="e" cm="1" vm="1">
        <f t="array" ref="U975">TRANSPOSE(_xlfn.UNIQUE(_xlfn._xlws.FILTER(cvm[CPU(核)],(cvm[地域]=S975)*(cvm[机型]=T975))))</f>
        <v>#VALUE!</v>
      </c>
      <c r="AZ975" t="str">
        <v>北京</v>
      </c>
      <c r="BA975" t="str">
        <v>标准型 SA3</v>
      </c>
      <c r="BB975">
        <v>232</v>
      </c>
      <c r="BC975" cm="1">
        <f t="array" ref="BC975:BE975">TRANSPOSE(_xlfn._xlws.FILTER(cvm[内存(G)],(cvm[地域]=AZ975)*(cvm[机型]=BA975)*(cvm[CPU(核)]=BB975)))</f>
        <v>432</v>
      </c>
      <c r="BD975">
        <v>696</v>
      </c>
      <c r="BE975">
        <v>940</v>
      </c>
    </row>
    <row r="976" spans="1:57">
      <c r="A976" t="s">
        <v>1603</v>
      </c>
      <c r="B976" t="s">
        <v>1707</v>
      </c>
      <c r="C976">
        <v>1</v>
      </c>
      <c r="D976">
        <v>4</v>
      </c>
      <c r="E976" t="s">
        <v>1622</v>
      </c>
      <c r="F976">
        <v>138</v>
      </c>
      <c r="G976">
        <v>1</v>
      </c>
      <c r="H976" t="s">
        <v>1709</v>
      </c>
      <c r="N976" t="s">
        <v>1600</v>
      </c>
      <c r="O976" t="s">
        <v>1670</v>
      </c>
      <c r="P976">
        <v>180</v>
      </c>
      <c r="Q976" t="str">
        <f t="shared" si="21"/>
        <v>cvm!$BC$988#</v>
      </c>
      <c r="U976" t="e" cm="1" vm="1">
        <f t="array" ref="U976">TRANSPOSE(_xlfn.UNIQUE(_xlfn._xlws.FILTER(cvm[CPU(核)],(cvm[地域]=S976)*(cvm[机型]=T976))))</f>
        <v>#VALUE!</v>
      </c>
      <c r="AZ976" t="str">
        <v>广州</v>
      </c>
      <c r="BA976" t="str">
        <v>标准型 SA2</v>
      </c>
      <c r="BB976">
        <v>1</v>
      </c>
      <c r="BC976" cm="1">
        <f t="array" ref="BC976:BE976">TRANSPOSE(_xlfn._xlws.FILTER(cvm[内存(G)],(cvm[地域]=AZ976)*(cvm[机型]=BA976)*(cvm[CPU(核)]=BB976)))</f>
        <v>1</v>
      </c>
      <c r="BD976">
        <v>2</v>
      </c>
      <c r="BE976">
        <v>4</v>
      </c>
    </row>
    <row r="977" spans="1:57">
      <c r="A977" t="s">
        <v>1603</v>
      </c>
      <c r="B977" t="s">
        <v>1707</v>
      </c>
      <c r="C977">
        <v>2</v>
      </c>
      <c r="D977">
        <v>4</v>
      </c>
      <c r="E977" t="s">
        <v>1624</v>
      </c>
      <c r="F977">
        <v>170</v>
      </c>
      <c r="G977">
        <v>1</v>
      </c>
      <c r="H977" t="s">
        <v>1710</v>
      </c>
      <c r="N977" t="s">
        <v>73</v>
      </c>
      <c r="O977" t="s">
        <v>1670</v>
      </c>
      <c r="P977">
        <v>1</v>
      </c>
      <c r="Q977" t="str">
        <f t="shared" si="21"/>
        <v>cvm!$BC$989#</v>
      </c>
      <c r="U977" t="e" cm="1" vm="1">
        <f t="array" ref="U977">TRANSPOSE(_xlfn.UNIQUE(_xlfn._xlws.FILTER(cvm[CPU(核)],(cvm[地域]=S977)*(cvm[机型]=T977))))</f>
        <v>#VALUE!</v>
      </c>
      <c r="AZ977" t="str">
        <v>广州</v>
      </c>
      <c r="BA977" t="str">
        <v>标准型 SA2</v>
      </c>
      <c r="BB977">
        <v>2</v>
      </c>
      <c r="BC977" cm="1">
        <f t="array" ref="BC977:BD977">TRANSPOSE(_xlfn._xlws.FILTER(cvm[内存(G)],(cvm[地域]=AZ977)*(cvm[机型]=BA977)*(cvm[CPU(核)]=BB977)))</f>
        <v>4</v>
      </c>
      <c r="BD977">
        <v>8</v>
      </c>
    </row>
    <row r="978" spans="1:57">
      <c r="A978" t="s">
        <v>1603</v>
      </c>
      <c r="B978" t="s">
        <v>1707</v>
      </c>
      <c r="C978">
        <v>2</v>
      </c>
      <c r="D978">
        <v>8</v>
      </c>
      <c r="E978" t="s">
        <v>1627</v>
      </c>
      <c r="F978">
        <v>276</v>
      </c>
      <c r="G978">
        <v>1</v>
      </c>
      <c r="H978" t="s">
        <v>1711</v>
      </c>
      <c r="N978" t="s">
        <v>73</v>
      </c>
      <c r="O978" t="s">
        <v>1670</v>
      </c>
      <c r="P978">
        <v>2</v>
      </c>
      <c r="Q978" t="str">
        <f t="shared" si="21"/>
        <v>cvm!$BC$990#</v>
      </c>
      <c r="U978" t="e" cm="1" vm="1">
        <f t="array" ref="U978">TRANSPOSE(_xlfn.UNIQUE(_xlfn._xlws.FILTER(cvm[CPU(核)],(cvm[地域]=S978)*(cvm[机型]=T978))))</f>
        <v>#VALUE!</v>
      </c>
      <c r="AZ978" t="str">
        <v>广州</v>
      </c>
      <c r="BA978" t="str">
        <v>标准型 SA2</v>
      </c>
      <c r="BB978">
        <v>4</v>
      </c>
      <c r="BC978" cm="1">
        <f t="array" ref="BC978:BD978">TRANSPOSE(_xlfn._xlws.FILTER(cvm[内存(G)],(cvm[地域]=AZ978)*(cvm[机型]=BA978)*(cvm[CPU(核)]=BB978)))</f>
        <v>8</v>
      </c>
      <c r="BD978">
        <v>16</v>
      </c>
    </row>
    <row r="979" spans="1:57">
      <c r="A979" t="s">
        <v>1603</v>
      </c>
      <c r="B979" t="s">
        <v>1707</v>
      </c>
      <c r="C979">
        <v>4</v>
      </c>
      <c r="D979">
        <v>8</v>
      </c>
      <c r="E979" t="s">
        <v>1629</v>
      </c>
      <c r="F979">
        <v>368</v>
      </c>
      <c r="G979">
        <v>1</v>
      </c>
      <c r="H979" t="s">
        <v>1712</v>
      </c>
      <c r="N979" t="s">
        <v>73</v>
      </c>
      <c r="O979" t="s">
        <v>1670</v>
      </c>
      <c r="P979">
        <v>4</v>
      </c>
      <c r="Q979" t="str">
        <f t="shared" si="21"/>
        <v>cvm!$BC$991#</v>
      </c>
      <c r="U979" t="e" cm="1" vm="1">
        <f t="array" ref="U979">TRANSPOSE(_xlfn.UNIQUE(_xlfn._xlws.FILTER(cvm[CPU(核)],(cvm[地域]=S979)*(cvm[机型]=T979))))</f>
        <v>#VALUE!</v>
      </c>
      <c r="AZ979" t="str">
        <v>广州</v>
      </c>
      <c r="BA979" t="str">
        <v>标准型 SA2</v>
      </c>
      <c r="BB979">
        <v>8</v>
      </c>
      <c r="BC979" cm="1">
        <f t="array" ref="BC979:BD979">TRANSPOSE(_xlfn._xlws.FILTER(cvm[内存(G)],(cvm[地域]=AZ979)*(cvm[机型]=BA979)*(cvm[CPU(核)]=BB979)))</f>
        <v>16</v>
      </c>
      <c r="BD979">
        <v>32</v>
      </c>
    </row>
    <row r="980" spans="1:57">
      <c r="A980" t="s">
        <v>1603</v>
      </c>
      <c r="B980" t="s">
        <v>1707</v>
      </c>
      <c r="C980">
        <v>4</v>
      </c>
      <c r="D980">
        <v>16</v>
      </c>
      <c r="E980" t="s">
        <v>1631</v>
      </c>
      <c r="F980">
        <v>552</v>
      </c>
      <c r="G980">
        <v>1</v>
      </c>
      <c r="H980" t="s">
        <v>1713</v>
      </c>
      <c r="N980" t="s">
        <v>73</v>
      </c>
      <c r="O980" t="s">
        <v>1670</v>
      </c>
      <c r="P980">
        <v>8</v>
      </c>
      <c r="Q980" t="str">
        <f t="shared" si="21"/>
        <v>cvm!$BC$992#</v>
      </c>
      <c r="U980" t="e" cm="1" vm="1">
        <f t="array" ref="U980">TRANSPOSE(_xlfn.UNIQUE(_xlfn._xlws.FILTER(cvm[CPU(核)],(cvm[地域]=S980)*(cvm[机型]=T980))))</f>
        <v>#VALUE!</v>
      </c>
      <c r="AZ980" t="str">
        <v>广州</v>
      </c>
      <c r="BA980" t="str">
        <v>标准型 SA2</v>
      </c>
      <c r="BB980">
        <v>16</v>
      </c>
      <c r="BC980" cm="1">
        <f t="array" ref="BC980:BD980">TRANSPOSE(_xlfn._xlws.FILTER(cvm[内存(G)],(cvm[地域]=AZ980)*(cvm[机型]=BA980)*(cvm[CPU(核)]=BB980)))</f>
        <v>32</v>
      </c>
      <c r="BD980">
        <v>64</v>
      </c>
    </row>
    <row r="981" spans="1:57">
      <c r="A981" t="s">
        <v>1603</v>
      </c>
      <c r="B981" t="s">
        <v>1707</v>
      </c>
      <c r="C981">
        <v>8</v>
      </c>
      <c r="D981">
        <v>16</v>
      </c>
      <c r="E981" t="s">
        <v>1634</v>
      </c>
      <c r="F981">
        <v>736</v>
      </c>
      <c r="G981">
        <v>1</v>
      </c>
      <c r="H981" t="s">
        <v>1714</v>
      </c>
      <c r="N981" t="s">
        <v>73</v>
      </c>
      <c r="O981" t="s">
        <v>1670</v>
      </c>
      <c r="P981">
        <v>16</v>
      </c>
      <c r="Q981" t="str">
        <f t="shared" si="21"/>
        <v>cvm!$BC$993#</v>
      </c>
      <c r="U981" t="e" cm="1" vm="1">
        <f t="array" ref="U981">TRANSPOSE(_xlfn.UNIQUE(_xlfn._xlws.FILTER(cvm[CPU(核)],(cvm[地域]=S981)*(cvm[机型]=T981))))</f>
        <v>#VALUE!</v>
      </c>
      <c r="AZ981" t="str">
        <v>广州</v>
      </c>
      <c r="BA981" t="str">
        <v>标准型 SA2</v>
      </c>
      <c r="BB981">
        <v>32</v>
      </c>
      <c r="BC981" cm="1">
        <f t="array" ref="BC981:BD981">TRANSPOSE(_xlfn._xlws.FILTER(cvm[内存(G)],(cvm[地域]=AZ981)*(cvm[机型]=BA981)*(cvm[CPU(核)]=BB981)))</f>
        <v>64</v>
      </c>
      <c r="BD981">
        <v>128</v>
      </c>
    </row>
    <row r="982" spans="1:57">
      <c r="A982" t="s">
        <v>1603</v>
      </c>
      <c r="B982" t="s">
        <v>1707</v>
      </c>
      <c r="C982">
        <v>8</v>
      </c>
      <c r="D982">
        <v>32</v>
      </c>
      <c r="E982" t="s">
        <v>1636</v>
      </c>
      <c r="F982">
        <v>1104</v>
      </c>
      <c r="G982">
        <v>1</v>
      </c>
      <c r="H982" t="s">
        <v>1715</v>
      </c>
      <c r="N982" t="s">
        <v>73</v>
      </c>
      <c r="O982" t="s">
        <v>1670</v>
      </c>
      <c r="P982">
        <v>32</v>
      </c>
      <c r="Q982" t="str">
        <f t="shared" si="21"/>
        <v>cvm!$BC$994#</v>
      </c>
      <c r="U982" t="e" cm="1" vm="1">
        <f t="array" ref="U982">TRANSPOSE(_xlfn.UNIQUE(_xlfn._xlws.FILTER(cvm[CPU(核)],(cvm[地域]=S982)*(cvm[机型]=T982))))</f>
        <v>#VALUE!</v>
      </c>
      <c r="AZ982" t="str">
        <v>广州</v>
      </c>
      <c r="BA982" t="str">
        <v>标准型 SA2</v>
      </c>
      <c r="BB982">
        <v>48</v>
      </c>
      <c r="BC982" cm="1">
        <f t="array" ref="BC982">TRANSPOSE(_xlfn._xlws.FILTER(cvm[内存(G)],(cvm[地域]=AZ982)*(cvm[机型]=BA982)*(cvm[CPU(核)]=BB982)))</f>
        <v>96</v>
      </c>
    </row>
    <row r="983" spans="1:57">
      <c r="A983" t="s">
        <v>1603</v>
      </c>
      <c r="B983" t="s">
        <v>1707</v>
      </c>
      <c r="C983">
        <v>16</v>
      </c>
      <c r="D983">
        <v>32</v>
      </c>
      <c r="E983" t="s">
        <v>1639</v>
      </c>
      <c r="F983">
        <v>1472</v>
      </c>
      <c r="G983">
        <v>1</v>
      </c>
      <c r="H983" t="s">
        <v>1716</v>
      </c>
      <c r="N983" t="s">
        <v>73</v>
      </c>
      <c r="O983" t="s">
        <v>1670</v>
      </c>
      <c r="P983">
        <v>48</v>
      </c>
      <c r="Q983" t="str">
        <f t="shared" si="21"/>
        <v>cvm!$BC$995#</v>
      </c>
      <c r="U983" t="e" cm="1" vm="1">
        <f t="array" ref="U983">TRANSPOSE(_xlfn.UNIQUE(_xlfn._xlws.FILTER(cvm[CPU(核)],(cvm[地域]=S983)*(cvm[机型]=T983))))</f>
        <v>#VALUE!</v>
      </c>
      <c r="AZ983" t="str">
        <v>广州</v>
      </c>
      <c r="BA983" t="str">
        <v>标准型 SA2</v>
      </c>
      <c r="BB983">
        <v>64</v>
      </c>
      <c r="BC983" cm="1">
        <f t="array" ref="BC983:BD983">TRANSPOSE(_xlfn._xlws.FILTER(cvm[内存(G)],(cvm[地域]=AZ983)*(cvm[机型]=BA983)*(cvm[CPU(核)]=BB983)))</f>
        <v>128</v>
      </c>
      <c r="BD983">
        <v>256</v>
      </c>
    </row>
    <row r="984" spans="1:57">
      <c r="A984" t="s">
        <v>1603</v>
      </c>
      <c r="B984" t="s">
        <v>1707</v>
      </c>
      <c r="C984">
        <v>16</v>
      </c>
      <c r="D984">
        <v>64</v>
      </c>
      <c r="E984" t="s">
        <v>1641</v>
      </c>
      <c r="F984">
        <v>2208</v>
      </c>
      <c r="G984">
        <v>1</v>
      </c>
      <c r="H984" t="s">
        <v>1717</v>
      </c>
      <c r="N984" t="s">
        <v>73</v>
      </c>
      <c r="O984" t="s">
        <v>1670</v>
      </c>
      <c r="P984">
        <v>64</v>
      </c>
      <c r="Q984" t="str">
        <f t="shared" si="21"/>
        <v>cvm!$BC$996#</v>
      </c>
      <c r="U984" t="e" cm="1" vm="1">
        <f t="array" ref="U984">TRANSPOSE(_xlfn.UNIQUE(_xlfn._xlws.FILTER(cvm[CPU(核)],(cvm[地域]=S984)*(cvm[机型]=T984))))</f>
        <v>#VALUE!</v>
      </c>
      <c r="AZ984" t="str">
        <v>广州</v>
      </c>
      <c r="BA984" t="str">
        <v>标准型 SA2</v>
      </c>
      <c r="BB984">
        <v>80</v>
      </c>
      <c r="BC984" cm="1">
        <f t="array" ref="BC984">TRANSPOSE(_xlfn._xlws.FILTER(cvm[内存(G)],(cvm[地域]=AZ984)*(cvm[机型]=BA984)*(cvm[CPU(核)]=BB984)))</f>
        <v>160</v>
      </c>
    </row>
    <row r="985" spans="1:57">
      <c r="A985" t="s">
        <v>1603</v>
      </c>
      <c r="B985" t="s">
        <v>1707</v>
      </c>
      <c r="C985">
        <v>24</v>
      </c>
      <c r="D985">
        <v>48</v>
      </c>
      <c r="E985" t="s">
        <v>1718</v>
      </c>
      <c r="F985">
        <v>2208</v>
      </c>
      <c r="G985">
        <v>1</v>
      </c>
      <c r="H985" t="s">
        <v>1719</v>
      </c>
      <c r="N985" t="s">
        <v>73</v>
      </c>
      <c r="O985" t="s">
        <v>1670</v>
      </c>
      <c r="P985">
        <v>80</v>
      </c>
      <c r="Q985" t="str">
        <f t="shared" si="21"/>
        <v>cvm!$BC$997#</v>
      </c>
      <c r="U985" t="e" cm="1" vm="1">
        <f t="array" ref="U985">TRANSPOSE(_xlfn.UNIQUE(_xlfn._xlws.FILTER(cvm[CPU(核)],(cvm[地域]=S985)*(cvm[机型]=T985))))</f>
        <v>#VALUE!</v>
      </c>
      <c r="AZ985" t="str">
        <v>广州</v>
      </c>
      <c r="BA985" t="str">
        <v>标准型 SA2</v>
      </c>
      <c r="BB985">
        <v>90</v>
      </c>
      <c r="BC985" cm="1">
        <f t="array" ref="BC985">TRANSPOSE(_xlfn._xlws.FILTER(cvm[内存(G)],(cvm[地域]=AZ985)*(cvm[机型]=BA985)*(cvm[CPU(核)]=BB985)))</f>
        <v>224</v>
      </c>
    </row>
    <row r="986" spans="1:57">
      <c r="A986" t="s">
        <v>1603</v>
      </c>
      <c r="B986" t="s">
        <v>1707</v>
      </c>
      <c r="C986">
        <v>24</v>
      </c>
      <c r="D986">
        <v>96</v>
      </c>
      <c r="E986" t="s">
        <v>1720</v>
      </c>
      <c r="F986">
        <v>3312</v>
      </c>
      <c r="G986">
        <v>1</v>
      </c>
      <c r="H986" t="s">
        <v>1721</v>
      </c>
      <c r="N986" t="s">
        <v>73</v>
      </c>
      <c r="O986" t="s">
        <v>1670</v>
      </c>
      <c r="P986">
        <v>90</v>
      </c>
      <c r="Q986" t="str">
        <f t="shared" si="21"/>
        <v>cvm!$BC$998#</v>
      </c>
      <c r="U986" t="e" cm="1" vm="1">
        <f t="array" ref="U986">TRANSPOSE(_xlfn.UNIQUE(_xlfn._xlws.FILTER(cvm[CPU(核)],(cvm[地域]=S986)*(cvm[机型]=T986))))</f>
        <v>#VALUE!</v>
      </c>
      <c r="AZ986" t="str">
        <v>广州</v>
      </c>
      <c r="BA986" t="str">
        <v>标准型 SA2</v>
      </c>
      <c r="BB986">
        <v>128</v>
      </c>
      <c r="BC986" cm="1">
        <f t="array" ref="BC986">TRANSPOSE(_xlfn._xlws.FILTER(cvm[内存(G)],(cvm[地域]=AZ986)*(cvm[机型]=BA986)*(cvm[CPU(核)]=BB986)))</f>
        <v>256</v>
      </c>
    </row>
    <row r="987" spans="1:57">
      <c r="A987" t="s">
        <v>1603</v>
      </c>
      <c r="B987" t="s">
        <v>1707</v>
      </c>
      <c r="C987">
        <v>32</v>
      </c>
      <c r="D987">
        <v>64</v>
      </c>
      <c r="E987" t="s">
        <v>1644</v>
      </c>
      <c r="F987">
        <v>2944</v>
      </c>
      <c r="G987">
        <v>1</v>
      </c>
      <c r="H987" t="s">
        <v>1722</v>
      </c>
      <c r="N987" t="s">
        <v>73</v>
      </c>
      <c r="O987" t="s">
        <v>1670</v>
      </c>
      <c r="P987">
        <v>128</v>
      </c>
      <c r="Q987" t="str">
        <f t="shared" si="21"/>
        <v>cvm!$BC$999#</v>
      </c>
      <c r="U987" t="e" cm="1" vm="1">
        <f t="array" ref="U987">TRANSPOSE(_xlfn.UNIQUE(_xlfn._xlws.FILTER(cvm[CPU(核)],(cvm[地域]=S987)*(cvm[机型]=T987))))</f>
        <v>#VALUE!</v>
      </c>
      <c r="AZ987" t="str">
        <v>广州</v>
      </c>
      <c r="BA987" t="str">
        <v>标准型 SA2</v>
      </c>
      <c r="BB987">
        <v>160</v>
      </c>
      <c r="BC987" cm="1">
        <f t="array" ref="BC987">TRANSPOSE(_xlfn._xlws.FILTER(cvm[内存(G)],(cvm[地域]=AZ987)*(cvm[机型]=BA987)*(cvm[CPU(核)]=BB987)))</f>
        <v>320</v>
      </c>
    </row>
    <row r="988" spans="1:57">
      <c r="A988" t="s">
        <v>1603</v>
      </c>
      <c r="B988" t="s">
        <v>1707</v>
      </c>
      <c r="C988">
        <v>32</v>
      </c>
      <c r="D988">
        <v>128</v>
      </c>
      <c r="E988" t="s">
        <v>1650</v>
      </c>
      <c r="F988">
        <v>4416</v>
      </c>
      <c r="G988">
        <v>1</v>
      </c>
      <c r="H988" t="s">
        <v>1724</v>
      </c>
      <c r="N988" t="s">
        <v>73</v>
      </c>
      <c r="O988" t="s">
        <v>1670</v>
      </c>
      <c r="P988">
        <v>160</v>
      </c>
      <c r="Q988" t="str">
        <f t="shared" si="21"/>
        <v>cvm!$BC$1000#</v>
      </c>
      <c r="U988" t="e" cm="1" vm="1">
        <f t="array" ref="U988">TRANSPOSE(_xlfn.UNIQUE(_xlfn._xlws.FILTER(cvm[CPU(核)],(cvm[地域]=S988)*(cvm[机型]=T988))))</f>
        <v>#VALUE!</v>
      </c>
      <c r="AZ988" t="str">
        <v>广州</v>
      </c>
      <c r="BA988" t="str">
        <v>标准型 SA2</v>
      </c>
      <c r="BB988">
        <v>180</v>
      </c>
      <c r="BC988" cm="1">
        <f t="array" ref="BC988">TRANSPOSE(_xlfn._xlws.FILTER(cvm[内存(G)],(cvm[地域]=AZ988)*(cvm[机型]=BA988)*(cvm[CPU(核)]=BB988)))</f>
        <v>464</v>
      </c>
    </row>
    <row r="989" spans="1:57">
      <c r="A989" t="s">
        <v>1603</v>
      </c>
      <c r="B989" t="s">
        <v>1707</v>
      </c>
      <c r="C989">
        <v>48</v>
      </c>
      <c r="D989">
        <v>96</v>
      </c>
      <c r="E989" t="s">
        <v>1655</v>
      </c>
      <c r="F989">
        <v>4416</v>
      </c>
      <c r="G989">
        <v>1</v>
      </c>
      <c r="H989" t="s">
        <v>1725</v>
      </c>
      <c r="N989" t="s">
        <v>73</v>
      </c>
      <c r="O989" t="s">
        <v>1670</v>
      </c>
      <c r="P989">
        <v>180</v>
      </c>
      <c r="Q989" t="str">
        <f t="shared" si="21"/>
        <v>cvm!$BC$1001#</v>
      </c>
      <c r="U989" t="e" cm="1" vm="1">
        <f t="array" ref="U989">TRANSPOSE(_xlfn.UNIQUE(_xlfn._xlws.FILTER(cvm[CPU(核)],(cvm[地域]=S989)*(cvm[机型]=T989))))</f>
        <v>#VALUE!</v>
      </c>
      <c r="AZ989" t="str">
        <v>上海</v>
      </c>
      <c r="BA989" t="str">
        <v>标准型 SA2</v>
      </c>
      <c r="BB989">
        <v>1</v>
      </c>
      <c r="BC989" cm="1">
        <f t="array" ref="BC989:BE989">TRANSPOSE(_xlfn._xlws.FILTER(cvm[内存(G)],(cvm[地域]=AZ989)*(cvm[机型]=BA989)*(cvm[CPU(核)]=BB989)))</f>
        <v>1</v>
      </c>
      <c r="BD989">
        <v>2</v>
      </c>
      <c r="BE989">
        <v>4</v>
      </c>
    </row>
    <row r="990" spans="1:57">
      <c r="A990" t="s">
        <v>1603</v>
      </c>
      <c r="B990" t="s">
        <v>1707</v>
      </c>
      <c r="C990">
        <v>48</v>
      </c>
      <c r="D990">
        <v>192</v>
      </c>
      <c r="E990" t="s">
        <v>1658</v>
      </c>
      <c r="F990">
        <v>6624</v>
      </c>
      <c r="G990">
        <v>1</v>
      </c>
      <c r="H990" t="s">
        <v>1727</v>
      </c>
      <c r="N990" t="s">
        <v>1638</v>
      </c>
      <c r="O990" t="s">
        <v>1670</v>
      </c>
      <c r="P990">
        <v>1</v>
      </c>
      <c r="Q990" t="str">
        <f t="shared" si="21"/>
        <v>cvm!$BC$1002#</v>
      </c>
      <c r="U990" t="e" cm="1" vm="1">
        <f t="array" ref="U990">TRANSPOSE(_xlfn.UNIQUE(_xlfn._xlws.FILTER(cvm[CPU(核)],(cvm[地域]=S990)*(cvm[机型]=T990))))</f>
        <v>#VALUE!</v>
      </c>
      <c r="AZ990" t="str">
        <v>上海</v>
      </c>
      <c r="BA990" t="str">
        <v>标准型 SA2</v>
      </c>
      <c r="BB990">
        <v>2</v>
      </c>
      <c r="BC990" cm="1">
        <f t="array" ref="BC990:BD990">TRANSPOSE(_xlfn._xlws.FILTER(cvm[内存(G)],(cvm[地域]=AZ990)*(cvm[机型]=BA990)*(cvm[CPU(核)]=BB990)))</f>
        <v>4</v>
      </c>
      <c r="BD990">
        <v>8</v>
      </c>
    </row>
    <row r="991" spans="1:57">
      <c r="A991" t="s">
        <v>1603</v>
      </c>
      <c r="B991" t="s">
        <v>1707</v>
      </c>
      <c r="C991">
        <v>64</v>
      </c>
      <c r="D991">
        <v>256</v>
      </c>
      <c r="E991" t="s">
        <v>1664</v>
      </c>
      <c r="F991">
        <v>8832</v>
      </c>
      <c r="G991">
        <v>1</v>
      </c>
      <c r="H991" t="s">
        <v>1728</v>
      </c>
      <c r="N991" t="s">
        <v>1638</v>
      </c>
      <c r="O991" t="s">
        <v>1670</v>
      </c>
      <c r="P991">
        <v>2</v>
      </c>
      <c r="Q991" t="str">
        <f t="shared" si="21"/>
        <v>cvm!$BC$1003#</v>
      </c>
      <c r="U991" t="e" cm="1" vm="1">
        <f t="array" ref="U991">TRANSPOSE(_xlfn.UNIQUE(_xlfn._xlws.FILTER(cvm[CPU(核)],(cvm[地域]=S991)*(cvm[机型]=T991))))</f>
        <v>#VALUE!</v>
      </c>
      <c r="AZ991" t="str">
        <v>上海</v>
      </c>
      <c r="BA991" t="str">
        <v>标准型 SA2</v>
      </c>
      <c r="BB991">
        <v>4</v>
      </c>
      <c r="BC991" cm="1">
        <f t="array" ref="BC991:BD991">TRANSPOSE(_xlfn._xlws.FILTER(cvm[内存(G)],(cvm[地域]=AZ991)*(cvm[机型]=BA991)*(cvm[CPU(核)]=BB991)))</f>
        <v>8</v>
      </c>
      <c r="BD991">
        <v>16</v>
      </c>
    </row>
    <row r="992" spans="1:57">
      <c r="A992" t="s">
        <v>1603</v>
      </c>
      <c r="B992" t="s">
        <v>1707</v>
      </c>
      <c r="C992">
        <v>76</v>
      </c>
      <c r="D992">
        <v>256</v>
      </c>
      <c r="E992" t="s">
        <v>2192</v>
      </c>
      <c r="F992">
        <v>9384</v>
      </c>
      <c r="G992">
        <v>1</v>
      </c>
      <c r="H992" t="s">
        <v>2193</v>
      </c>
      <c r="N992" t="s">
        <v>1638</v>
      </c>
      <c r="O992" t="s">
        <v>1670</v>
      </c>
      <c r="P992">
        <v>4</v>
      </c>
      <c r="Q992" t="str">
        <f t="shared" si="21"/>
        <v>cvm!$BC$1004#</v>
      </c>
      <c r="U992" t="e" cm="1" vm="1">
        <f t="array" ref="U992">TRANSPOSE(_xlfn.UNIQUE(_xlfn._xlws.FILTER(cvm[CPU(核)],(cvm[地域]=S992)*(cvm[机型]=T992))))</f>
        <v>#VALUE!</v>
      </c>
      <c r="AZ992" t="str">
        <v>上海</v>
      </c>
      <c r="BA992" t="str">
        <v>标准型 SA2</v>
      </c>
      <c r="BB992">
        <v>8</v>
      </c>
      <c r="BC992" cm="1">
        <f t="array" ref="BC992:BD992">TRANSPOSE(_xlfn._xlws.FILTER(cvm[内存(G)],(cvm[地域]=AZ992)*(cvm[机型]=BA992)*(cvm[CPU(核)]=BB992)))</f>
        <v>16</v>
      </c>
      <c r="BD992">
        <v>32</v>
      </c>
    </row>
    <row r="993" spans="1:57">
      <c r="A993" t="s">
        <v>1603</v>
      </c>
      <c r="B993" t="s">
        <v>1707</v>
      </c>
      <c r="C993">
        <v>80</v>
      </c>
      <c r="D993">
        <v>160</v>
      </c>
      <c r="E993" t="s">
        <v>1695</v>
      </c>
      <c r="F993">
        <v>7360</v>
      </c>
      <c r="G993">
        <v>1</v>
      </c>
      <c r="H993" t="s">
        <v>2199</v>
      </c>
      <c r="N993" t="s">
        <v>1638</v>
      </c>
      <c r="O993" t="s">
        <v>1670</v>
      </c>
      <c r="P993">
        <v>8</v>
      </c>
      <c r="Q993" t="str">
        <f t="shared" si="21"/>
        <v>cvm!$BC$1005#</v>
      </c>
      <c r="U993" t="e" cm="1" vm="1">
        <f t="array" ref="U993">TRANSPOSE(_xlfn.UNIQUE(_xlfn._xlws.FILTER(cvm[CPU(核)],(cvm[地域]=S993)*(cvm[机型]=T993))))</f>
        <v>#VALUE!</v>
      </c>
      <c r="AZ993" t="str">
        <v>上海</v>
      </c>
      <c r="BA993" t="str">
        <v>标准型 SA2</v>
      </c>
      <c r="BB993">
        <v>16</v>
      </c>
      <c r="BC993" cm="1">
        <f t="array" ref="BC993:BD993">TRANSPOSE(_xlfn._xlws.FILTER(cvm[内存(G)],(cvm[地域]=AZ993)*(cvm[机型]=BA993)*(cvm[CPU(核)]=BB993)))</f>
        <v>32</v>
      </c>
      <c r="BD993">
        <v>64</v>
      </c>
    </row>
    <row r="994" spans="1:57">
      <c r="A994" t="s">
        <v>1603</v>
      </c>
      <c r="B994" t="s">
        <v>1707</v>
      </c>
      <c r="C994">
        <v>84</v>
      </c>
      <c r="D994">
        <v>320</v>
      </c>
      <c r="E994" t="s">
        <v>1922</v>
      </c>
      <c r="F994">
        <v>11224</v>
      </c>
      <c r="G994">
        <v>1</v>
      </c>
      <c r="H994" t="s">
        <v>2194</v>
      </c>
      <c r="N994" t="s">
        <v>1638</v>
      </c>
      <c r="O994" t="s">
        <v>1670</v>
      </c>
      <c r="P994">
        <v>16</v>
      </c>
      <c r="Q994" t="str">
        <f t="shared" si="21"/>
        <v>cvm!$BC$1006#</v>
      </c>
      <c r="U994" t="e" cm="1" vm="1">
        <f t="array" ref="U994">TRANSPOSE(_xlfn.UNIQUE(_xlfn._xlws.FILTER(cvm[CPU(核)],(cvm[地域]=S994)*(cvm[机型]=T994))))</f>
        <v>#VALUE!</v>
      </c>
      <c r="AZ994" t="str">
        <v>上海</v>
      </c>
      <c r="BA994" t="str">
        <v>标准型 SA2</v>
      </c>
      <c r="BB994">
        <v>32</v>
      </c>
      <c r="BC994" cm="1">
        <f t="array" ref="BC994:BD994">TRANSPOSE(_xlfn._xlws.FILTER(cvm[内存(G)],(cvm[地域]=AZ994)*(cvm[机型]=BA994)*(cvm[CPU(核)]=BB994)))</f>
        <v>64</v>
      </c>
      <c r="BD994">
        <v>128</v>
      </c>
    </row>
    <row r="995" spans="1:57">
      <c r="A995" t="s">
        <v>1603</v>
      </c>
      <c r="B995" t="s">
        <v>1730</v>
      </c>
      <c r="C995">
        <v>4</v>
      </c>
      <c r="D995">
        <v>16</v>
      </c>
      <c r="E995" t="s">
        <v>1631</v>
      </c>
      <c r="F995">
        <v>552</v>
      </c>
      <c r="G995">
        <v>1</v>
      </c>
      <c r="H995" t="s">
        <v>1731</v>
      </c>
      <c r="N995" t="s">
        <v>1638</v>
      </c>
      <c r="O995" t="s">
        <v>1670</v>
      </c>
      <c r="P995">
        <v>32</v>
      </c>
      <c r="Q995" t="str">
        <f t="shared" si="21"/>
        <v>cvm!$BC$1007#</v>
      </c>
      <c r="U995" t="e" cm="1" vm="1">
        <f t="array" ref="U995">TRANSPOSE(_xlfn.UNIQUE(_xlfn._xlws.FILTER(cvm[CPU(核)],(cvm[地域]=S995)*(cvm[机型]=T995))))</f>
        <v>#VALUE!</v>
      </c>
      <c r="AZ995" t="str">
        <v>上海</v>
      </c>
      <c r="BA995" t="str">
        <v>标准型 SA2</v>
      </c>
      <c r="BB995">
        <v>48</v>
      </c>
      <c r="BC995" cm="1">
        <f t="array" ref="BC995:BD995">TRANSPOSE(_xlfn._xlws.FILTER(cvm[内存(G)],(cvm[地域]=AZ995)*(cvm[机型]=BA995)*(cvm[CPU(核)]=BB995)))</f>
        <v>96</v>
      </c>
      <c r="BD995">
        <v>192</v>
      </c>
    </row>
    <row r="996" spans="1:57">
      <c r="A996" t="s">
        <v>1603</v>
      </c>
      <c r="B996" t="s">
        <v>1730</v>
      </c>
      <c r="C996">
        <v>8</v>
      </c>
      <c r="D996">
        <v>16</v>
      </c>
      <c r="E996" t="s">
        <v>1634</v>
      </c>
      <c r="F996">
        <v>736</v>
      </c>
      <c r="G996">
        <v>1</v>
      </c>
      <c r="H996" t="s">
        <v>1732</v>
      </c>
      <c r="N996" t="s">
        <v>1638</v>
      </c>
      <c r="O996" t="s">
        <v>1670</v>
      </c>
      <c r="P996">
        <v>48</v>
      </c>
      <c r="Q996" t="str">
        <f t="shared" si="21"/>
        <v>cvm!$BC$1008#</v>
      </c>
      <c r="U996" t="e" cm="1" vm="1">
        <f t="array" ref="U996">TRANSPOSE(_xlfn.UNIQUE(_xlfn._xlws.FILTER(cvm[CPU(核)],(cvm[地域]=S996)*(cvm[机型]=T996))))</f>
        <v>#VALUE!</v>
      </c>
      <c r="AZ996" t="str">
        <v>上海</v>
      </c>
      <c r="BA996" t="str">
        <v>标准型 SA2</v>
      </c>
      <c r="BB996">
        <v>64</v>
      </c>
      <c r="BC996" cm="1">
        <f t="array" ref="BC996:BD996">TRANSPOSE(_xlfn._xlws.FILTER(cvm[内存(G)],(cvm[地域]=AZ996)*(cvm[机型]=BA996)*(cvm[CPU(核)]=BB996)))</f>
        <v>128</v>
      </c>
      <c r="BD996">
        <v>256</v>
      </c>
    </row>
    <row r="997" spans="1:57">
      <c r="A997" t="s">
        <v>1603</v>
      </c>
      <c r="B997" t="s">
        <v>1730</v>
      </c>
      <c r="C997">
        <v>8</v>
      </c>
      <c r="D997">
        <v>32</v>
      </c>
      <c r="E997" t="s">
        <v>1636</v>
      </c>
      <c r="F997">
        <v>1104</v>
      </c>
      <c r="G997">
        <v>1</v>
      </c>
      <c r="H997" t="s">
        <v>1733</v>
      </c>
      <c r="N997" t="s">
        <v>1638</v>
      </c>
      <c r="O997" t="s">
        <v>1670</v>
      </c>
      <c r="P997">
        <v>64</v>
      </c>
      <c r="Q997" t="str">
        <f t="shared" si="21"/>
        <v>cvm!$BC$1009#</v>
      </c>
      <c r="U997" t="e" cm="1" vm="1">
        <f t="array" ref="U997">TRANSPOSE(_xlfn.UNIQUE(_xlfn._xlws.FILTER(cvm[CPU(核)],(cvm[地域]=S997)*(cvm[机型]=T997))))</f>
        <v>#VALUE!</v>
      </c>
      <c r="AZ997" t="str">
        <v>上海</v>
      </c>
      <c r="BA997" t="str">
        <v>标准型 SA2</v>
      </c>
      <c r="BB997">
        <v>80</v>
      </c>
      <c r="BC997" cm="1">
        <f t="array" ref="BC997">TRANSPOSE(_xlfn._xlws.FILTER(cvm[内存(G)],(cvm[地域]=AZ997)*(cvm[机型]=BA997)*(cvm[CPU(核)]=BB997)))</f>
        <v>160</v>
      </c>
    </row>
    <row r="998" spans="1:57">
      <c r="A998" t="s">
        <v>1603</v>
      </c>
      <c r="B998" t="s">
        <v>1730</v>
      </c>
      <c r="C998">
        <v>16</v>
      </c>
      <c r="D998">
        <v>32</v>
      </c>
      <c r="E998" t="s">
        <v>1639</v>
      </c>
      <c r="F998">
        <v>1472</v>
      </c>
      <c r="G998">
        <v>1</v>
      </c>
      <c r="H998" t="s">
        <v>1734</v>
      </c>
      <c r="N998" t="s">
        <v>1638</v>
      </c>
      <c r="O998" t="s">
        <v>1670</v>
      </c>
      <c r="P998">
        <v>80</v>
      </c>
      <c r="Q998" t="str">
        <f t="shared" si="21"/>
        <v>cvm!$BC$1010#</v>
      </c>
      <c r="U998" t="e" cm="1" vm="1">
        <f t="array" ref="U998">TRANSPOSE(_xlfn.UNIQUE(_xlfn._xlws.FILTER(cvm[CPU(核)],(cvm[地域]=S998)*(cvm[机型]=T998))))</f>
        <v>#VALUE!</v>
      </c>
      <c r="AZ998" t="str">
        <v>上海</v>
      </c>
      <c r="BA998" t="str">
        <v>标准型 SA2</v>
      </c>
      <c r="BB998">
        <v>90</v>
      </c>
      <c r="BC998" cm="1">
        <f t="array" ref="BC998:BD998">TRANSPOSE(_xlfn._xlws.FILTER(cvm[内存(G)],(cvm[地域]=AZ998)*(cvm[机型]=BA998)*(cvm[CPU(核)]=BB998)))</f>
        <v>224</v>
      </c>
      <c r="BD998">
        <v>480</v>
      </c>
    </row>
    <row r="999" spans="1:57">
      <c r="A999" t="s">
        <v>1603</v>
      </c>
      <c r="B999" t="s">
        <v>1730</v>
      </c>
      <c r="C999">
        <v>16</v>
      </c>
      <c r="D999">
        <v>64</v>
      </c>
      <c r="E999" t="s">
        <v>1641</v>
      </c>
      <c r="F999">
        <v>2208</v>
      </c>
      <c r="G999">
        <v>1</v>
      </c>
      <c r="H999" t="s">
        <v>1735</v>
      </c>
      <c r="N999" t="s">
        <v>1638</v>
      </c>
      <c r="O999" t="s">
        <v>1670</v>
      </c>
      <c r="P999">
        <v>90</v>
      </c>
      <c r="Q999" t="str">
        <f t="shared" si="21"/>
        <v>cvm!$BC$1011#</v>
      </c>
      <c r="U999" t="e" cm="1" vm="1">
        <f t="array" ref="U999">TRANSPOSE(_xlfn.UNIQUE(_xlfn._xlws.FILTER(cvm[CPU(核)],(cvm[地域]=S999)*(cvm[机型]=T999))))</f>
        <v>#VALUE!</v>
      </c>
      <c r="AZ999" t="str">
        <v>上海</v>
      </c>
      <c r="BA999" t="str">
        <v>标准型 SA2</v>
      </c>
      <c r="BB999">
        <v>128</v>
      </c>
      <c r="BC999" cm="1">
        <f t="array" ref="BC999">TRANSPOSE(_xlfn._xlws.FILTER(cvm[内存(G)],(cvm[地域]=AZ999)*(cvm[机型]=BA999)*(cvm[CPU(核)]=BB999)))</f>
        <v>256</v>
      </c>
    </row>
    <row r="1000" spans="1:57">
      <c r="A1000" t="s">
        <v>1603</v>
      </c>
      <c r="B1000" t="s">
        <v>1730</v>
      </c>
      <c r="C1000">
        <v>32</v>
      </c>
      <c r="D1000">
        <v>64</v>
      </c>
      <c r="E1000" t="s">
        <v>1644</v>
      </c>
      <c r="F1000">
        <v>2944</v>
      </c>
      <c r="G1000">
        <v>1</v>
      </c>
      <c r="H1000" t="s">
        <v>1737</v>
      </c>
      <c r="N1000" t="s">
        <v>1638</v>
      </c>
      <c r="O1000" t="s">
        <v>1670</v>
      </c>
      <c r="P1000">
        <v>128</v>
      </c>
      <c r="Q1000" t="str">
        <f t="shared" si="21"/>
        <v>cvm!$BC$1012#</v>
      </c>
      <c r="U1000" t="e" cm="1" vm="1">
        <f t="array" ref="U1000">TRANSPOSE(_xlfn.UNIQUE(_xlfn._xlws.FILTER(cvm[CPU(核)],(cvm[地域]=S1000)*(cvm[机型]=T1000))))</f>
        <v>#VALUE!</v>
      </c>
      <c r="AZ1000" t="str">
        <v>上海</v>
      </c>
      <c r="BA1000" t="str">
        <v>标准型 SA2</v>
      </c>
      <c r="BB1000">
        <v>160</v>
      </c>
      <c r="BC1000" cm="1">
        <f t="array" ref="BC1000">TRANSPOSE(_xlfn._xlws.FILTER(cvm[内存(G)],(cvm[地域]=AZ1000)*(cvm[机型]=BA1000)*(cvm[CPU(核)]=BB1000)))</f>
        <v>320</v>
      </c>
    </row>
    <row r="1001" spans="1:57">
      <c r="A1001" t="s">
        <v>1603</v>
      </c>
      <c r="B1001" t="s">
        <v>1730</v>
      </c>
      <c r="C1001">
        <v>32</v>
      </c>
      <c r="D1001">
        <v>128</v>
      </c>
      <c r="E1001" t="s">
        <v>1650</v>
      </c>
      <c r="F1001">
        <v>4416</v>
      </c>
      <c r="G1001">
        <v>1</v>
      </c>
      <c r="H1001" t="s">
        <v>1738</v>
      </c>
      <c r="N1001" t="s">
        <v>1638</v>
      </c>
      <c r="O1001" t="s">
        <v>1670</v>
      </c>
      <c r="P1001">
        <v>160</v>
      </c>
      <c r="Q1001" t="str">
        <f t="shared" si="21"/>
        <v>cvm!$BC$1013#</v>
      </c>
      <c r="U1001" t="e" cm="1" vm="1">
        <f t="array" ref="U1001">TRANSPOSE(_xlfn.UNIQUE(_xlfn._xlws.FILTER(cvm[CPU(核)],(cvm[地域]=S1001)*(cvm[机型]=T1001))))</f>
        <v>#VALUE!</v>
      </c>
      <c r="AZ1001" t="str">
        <v>上海</v>
      </c>
      <c r="BA1001" t="str">
        <v>标准型 SA2</v>
      </c>
      <c r="BB1001">
        <v>180</v>
      </c>
      <c r="BC1001" cm="1">
        <f t="array" ref="BC1001:BD1001">TRANSPOSE(_xlfn._xlws.FILTER(cvm[内存(G)],(cvm[地域]=AZ1001)*(cvm[机型]=BA1001)*(cvm[CPU(核)]=BB1001)))</f>
        <v>464</v>
      </c>
      <c r="BD1001">
        <v>960</v>
      </c>
    </row>
    <row r="1002" spans="1:57">
      <c r="A1002" t="s">
        <v>1603</v>
      </c>
      <c r="B1002" t="s">
        <v>1730</v>
      </c>
      <c r="C1002">
        <v>68</v>
      </c>
      <c r="D1002">
        <v>316</v>
      </c>
      <c r="E1002" t="s">
        <v>1739</v>
      </c>
      <c r="F1002">
        <v>10396</v>
      </c>
      <c r="G1002">
        <v>1</v>
      </c>
      <c r="H1002" t="s">
        <v>1740</v>
      </c>
      <c r="N1002" t="s">
        <v>1638</v>
      </c>
      <c r="O1002" t="s">
        <v>1670</v>
      </c>
      <c r="P1002">
        <v>180</v>
      </c>
      <c r="Q1002" t="str">
        <f t="shared" si="21"/>
        <v>cvm!$BC$1014#</v>
      </c>
      <c r="U1002" t="e" cm="1" vm="1">
        <f t="array" ref="U1002">TRANSPOSE(_xlfn.UNIQUE(_xlfn._xlws.FILTER(cvm[CPU(核)],(cvm[地域]=S1002)*(cvm[机型]=T1002))))</f>
        <v>#VALUE!</v>
      </c>
      <c r="AZ1002" t="str">
        <v>南京</v>
      </c>
      <c r="BA1002" t="str">
        <v>标准型 SA2</v>
      </c>
      <c r="BB1002">
        <v>1</v>
      </c>
      <c r="BC1002" cm="1">
        <f t="array" ref="BC1002:BE1002">TRANSPOSE(_xlfn._xlws.FILTER(cvm[内存(G)],(cvm[地域]=AZ1002)*(cvm[机型]=BA1002)*(cvm[CPU(核)]=BB1002)))</f>
        <v>1</v>
      </c>
      <c r="BD1002">
        <v>2</v>
      </c>
      <c r="BE1002">
        <v>4</v>
      </c>
    </row>
    <row r="1003" spans="1:57">
      <c r="A1003" t="s">
        <v>1603</v>
      </c>
      <c r="B1003" t="s">
        <v>80</v>
      </c>
      <c r="C1003">
        <v>1</v>
      </c>
      <c r="D1003">
        <v>1</v>
      </c>
      <c r="E1003" t="s">
        <v>1617</v>
      </c>
      <c r="F1003">
        <v>18</v>
      </c>
      <c r="G1003">
        <v>1</v>
      </c>
      <c r="H1003" t="s">
        <v>1741</v>
      </c>
      <c r="N1003" t="s">
        <v>1603</v>
      </c>
      <c r="O1003" t="s">
        <v>1670</v>
      </c>
      <c r="P1003">
        <v>1</v>
      </c>
      <c r="Q1003" t="str">
        <f t="shared" si="21"/>
        <v>cvm!$BC$1015#</v>
      </c>
      <c r="U1003" t="e" cm="1" vm="1">
        <f t="array" ref="U1003">TRANSPOSE(_xlfn.UNIQUE(_xlfn._xlws.FILTER(cvm[CPU(核)],(cvm[地域]=S1003)*(cvm[机型]=T1003))))</f>
        <v>#VALUE!</v>
      </c>
      <c r="AZ1003" t="str">
        <v>南京</v>
      </c>
      <c r="BA1003" t="str">
        <v>标准型 SA2</v>
      </c>
      <c r="BB1003">
        <v>2</v>
      </c>
      <c r="BC1003" cm="1">
        <f t="array" ref="BC1003:BD1003">TRANSPOSE(_xlfn._xlws.FILTER(cvm[内存(G)],(cvm[地域]=AZ1003)*(cvm[机型]=BA1003)*(cvm[CPU(核)]=BB1003)))</f>
        <v>4</v>
      </c>
      <c r="BD1003">
        <v>8</v>
      </c>
    </row>
    <row r="1004" spans="1:57">
      <c r="A1004" t="s">
        <v>1603</v>
      </c>
      <c r="B1004" t="s">
        <v>80</v>
      </c>
      <c r="C1004">
        <v>1</v>
      </c>
      <c r="D1004">
        <v>2</v>
      </c>
      <c r="E1004" t="s">
        <v>1620</v>
      </c>
      <c r="F1004">
        <v>28</v>
      </c>
      <c r="G1004">
        <v>1</v>
      </c>
      <c r="H1004" t="s">
        <v>1742</v>
      </c>
      <c r="N1004" t="s">
        <v>1603</v>
      </c>
      <c r="O1004" t="s">
        <v>1670</v>
      </c>
      <c r="P1004">
        <v>2</v>
      </c>
      <c r="Q1004" t="str">
        <f t="shared" si="21"/>
        <v>cvm!$BC$1016#</v>
      </c>
      <c r="U1004" t="e" cm="1" vm="1">
        <f t="array" ref="U1004">TRANSPOSE(_xlfn.UNIQUE(_xlfn._xlws.FILTER(cvm[CPU(核)],(cvm[地域]=S1004)*(cvm[机型]=T1004))))</f>
        <v>#VALUE!</v>
      </c>
      <c r="AZ1004" t="str">
        <v>南京</v>
      </c>
      <c r="BA1004" t="str">
        <v>标准型 SA2</v>
      </c>
      <c r="BB1004">
        <v>4</v>
      </c>
      <c r="BC1004" cm="1">
        <f t="array" ref="BC1004:BD1004">TRANSPOSE(_xlfn._xlws.FILTER(cvm[内存(G)],(cvm[地域]=AZ1004)*(cvm[机型]=BA1004)*(cvm[CPU(核)]=BB1004)))</f>
        <v>8</v>
      </c>
      <c r="BD1004">
        <v>16</v>
      </c>
    </row>
    <row r="1005" spans="1:57">
      <c r="A1005" t="s">
        <v>1603</v>
      </c>
      <c r="B1005" t="s">
        <v>80</v>
      </c>
      <c r="C1005">
        <v>1</v>
      </c>
      <c r="D1005">
        <v>4</v>
      </c>
      <c r="E1005" t="s">
        <v>1622</v>
      </c>
      <c r="F1005">
        <v>90.6</v>
      </c>
      <c r="G1005">
        <v>1</v>
      </c>
      <c r="H1005" t="s">
        <v>1743</v>
      </c>
      <c r="N1005" t="s">
        <v>1603</v>
      </c>
      <c r="O1005" t="s">
        <v>1670</v>
      </c>
      <c r="P1005">
        <v>4</v>
      </c>
      <c r="Q1005" t="str">
        <f t="shared" si="21"/>
        <v>cvm!$BC$1017#</v>
      </c>
      <c r="U1005" t="e" cm="1" vm="1">
        <f t="array" ref="U1005">TRANSPOSE(_xlfn.UNIQUE(_xlfn._xlws.FILTER(cvm[CPU(核)],(cvm[地域]=S1005)*(cvm[机型]=T1005))))</f>
        <v>#VALUE!</v>
      </c>
      <c r="AZ1005" t="str">
        <v>南京</v>
      </c>
      <c r="BA1005" t="str">
        <v>标准型 SA2</v>
      </c>
      <c r="BB1005">
        <v>8</v>
      </c>
      <c r="BC1005" cm="1">
        <f t="array" ref="BC1005:BD1005">TRANSPOSE(_xlfn._xlws.FILTER(cvm[内存(G)],(cvm[地域]=AZ1005)*(cvm[机型]=BA1005)*(cvm[CPU(核)]=BB1005)))</f>
        <v>16</v>
      </c>
      <c r="BD1005">
        <v>32</v>
      </c>
    </row>
    <row r="1006" spans="1:57">
      <c r="A1006" t="s">
        <v>1603</v>
      </c>
      <c r="B1006" t="s">
        <v>80</v>
      </c>
      <c r="C1006">
        <v>2</v>
      </c>
      <c r="D1006">
        <v>4</v>
      </c>
      <c r="E1006" t="s">
        <v>1624</v>
      </c>
      <c r="F1006">
        <v>110</v>
      </c>
      <c r="G1006">
        <v>1</v>
      </c>
      <c r="H1006" t="s">
        <v>1744</v>
      </c>
      <c r="N1006" t="s">
        <v>1603</v>
      </c>
      <c r="O1006" t="s">
        <v>1670</v>
      </c>
      <c r="P1006">
        <v>8</v>
      </c>
      <c r="Q1006" t="str">
        <f t="shared" si="21"/>
        <v>cvm!$BC$1018#</v>
      </c>
      <c r="U1006" t="e" cm="1" vm="1">
        <f t="array" ref="U1006">TRANSPOSE(_xlfn.UNIQUE(_xlfn._xlws.FILTER(cvm[CPU(核)],(cvm[地域]=S1006)*(cvm[机型]=T1006))))</f>
        <v>#VALUE!</v>
      </c>
      <c r="AZ1006" t="str">
        <v>南京</v>
      </c>
      <c r="BA1006" t="str">
        <v>标准型 SA2</v>
      </c>
      <c r="BB1006">
        <v>16</v>
      </c>
      <c r="BC1006" cm="1">
        <f t="array" ref="BC1006:BD1006">TRANSPOSE(_xlfn._xlws.FILTER(cvm[内存(G)],(cvm[地域]=AZ1006)*(cvm[机型]=BA1006)*(cvm[CPU(核)]=BB1006)))</f>
        <v>32</v>
      </c>
      <c r="BD1006">
        <v>64</v>
      </c>
    </row>
    <row r="1007" spans="1:57">
      <c r="A1007" t="s">
        <v>1603</v>
      </c>
      <c r="B1007" t="s">
        <v>80</v>
      </c>
      <c r="C1007">
        <v>2</v>
      </c>
      <c r="D1007">
        <v>8</v>
      </c>
      <c r="E1007" t="s">
        <v>1627</v>
      </c>
      <c r="F1007">
        <v>181.2</v>
      </c>
      <c r="G1007">
        <v>1</v>
      </c>
      <c r="H1007" t="s">
        <v>1745</v>
      </c>
      <c r="N1007" t="s">
        <v>1603</v>
      </c>
      <c r="O1007" t="s">
        <v>1670</v>
      </c>
      <c r="P1007">
        <v>16</v>
      </c>
      <c r="Q1007" t="str">
        <f t="shared" si="21"/>
        <v>cvm!$BC$1019#</v>
      </c>
      <c r="U1007" t="e" cm="1" vm="1">
        <f t="array" ref="U1007">TRANSPOSE(_xlfn.UNIQUE(_xlfn._xlws.FILTER(cvm[CPU(核)],(cvm[地域]=S1007)*(cvm[机型]=T1007))))</f>
        <v>#VALUE!</v>
      </c>
      <c r="AZ1007" t="str">
        <v>南京</v>
      </c>
      <c r="BA1007" t="str">
        <v>标准型 SA2</v>
      </c>
      <c r="BB1007">
        <v>32</v>
      </c>
      <c r="BC1007" cm="1">
        <f t="array" ref="BC1007">TRANSPOSE(_xlfn._xlws.FILTER(cvm[内存(G)],(cvm[地域]=AZ1007)*(cvm[机型]=BA1007)*(cvm[CPU(核)]=BB1007)))</f>
        <v>64</v>
      </c>
    </row>
    <row r="1008" spans="1:57">
      <c r="A1008" t="s">
        <v>1603</v>
      </c>
      <c r="B1008" t="s">
        <v>80</v>
      </c>
      <c r="C1008">
        <v>4</v>
      </c>
      <c r="D1008">
        <v>8</v>
      </c>
      <c r="E1008" t="s">
        <v>1629</v>
      </c>
      <c r="F1008">
        <v>241.6</v>
      </c>
      <c r="G1008">
        <v>1</v>
      </c>
      <c r="H1008" t="s">
        <v>1746</v>
      </c>
      <c r="N1008" t="s">
        <v>1603</v>
      </c>
      <c r="O1008" t="s">
        <v>1670</v>
      </c>
      <c r="P1008">
        <v>32</v>
      </c>
      <c r="Q1008" t="str">
        <f t="shared" si="21"/>
        <v>cvm!$BC$1020#</v>
      </c>
      <c r="U1008" t="e" cm="1" vm="1">
        <f t="array" ref="U1008">TRANSPOSE(_xlfn.UNIQUE(_xlfn._xlws.FILTER(cvm[CPU(核)],(cvm[地域]=S1008)*(cvm[机型]=T1008))))</f>
        <v>#VALUE!</v>
      </c>
      <c r="AZ1008" t="str">
        <v>南京</v>
      </c>
      <c r="BA1008" t="str">
        <v>标准型 SA2</v>
      </c>
      <c r="BB1008">
        <v>48</v>
      </c>
      <c r="BC1008" cm="1">
        <f t="array" ref="BC1008">TRANSPOSE(_xlfn._xlws.FILTER(cvm[内存(G)],(cvm[地域]=AZ1008)*(cvm[机型]=BA1008)*(cvm[CPU(核)]=BB1008)))</f>
        <v>96</v>
      </c>
    </row>
    <row r="1009" spans="1:57">
      <c r="A1009" t="s">
        <v>1603</v>
      </c>
      <c r="B1009" t="s">
        <v>80</v>
      </c>
      <c r="C1009">
        <v>4</v>
      </c>
      <c r="D1009">
        <v>16</v>
      </c>
      <c r="E1009" t="s">
        <v>1631</v>
      </c>
      <c r="F1009">
        <v>362.4</v>
      </c>
      <c r="G1009">
        <v>1</v>
      </c>
      <c r="H1009" t="s">
        <v>1748</v>
      </c>
      <c r="N1009" t="s">
        <v>1603</v>
      </c>
      <c r="O1009" t="s">
        <v>1670</v>
      </c>
      <c r="P1009">
        <v>48</v>
      </c>
      <c r="Q1009" t="str">
        <f t="shared" si="21"/>
        <v>cvm!$BC$1021#</v>
      </c>
      <c r="U1009" t="e" cm="1" vm="1">
        <f t="array" ref="U1009">TRANSPOSE(_xlfn.UNIQUE(_xlfn._xlws.FILTER(cvm[CPU(核)],(cvm[地域]=S1009)*(cvm[机型]=T1009))))</f>
        <v>#VALUE!</v>
      </c>
      <c r="AZ1009" t="str">
        <v>南京</v>
      </c>
      <c r="BA1009" t="str">
        <v>标准型 SA2</v>
      </c>
      <c r="BB1009">
        <v>64</v>
      </c>
      <c r="BC1009" cm="1">
        <f t="array" ref="BC1009:BD1009">TRANSPOSE(_xlfn._xlws.FILTER(cvm[内存(G)],(cvm[地域]=AZ1009)*(cvm[机型]=BA1009)*(cvm[CPU(核)]=BB1009)))</f>
        <v>128</v>
      </c>
      <c r="BD1009">
        <v>256</v>
      </c>
    </row>
    <row r="1010" spans="1:57">
      <c r="A1010" t="s">
        <v>1603</v>
      </c>
      <c r="B1010" t="s">
        <v>80</v>
      </c>
      <c r="C1010">
        <v>8</v>
      </c>
      <c r="D1010">
        <v>16</v>
      </c>
      <c r="E1010" t="s">
        <v>1634</v>
      </c>
      <c r="F1010">
        <v>483.2</v>
      </c>
      <c r="G1010">
        <v>1</v>
      </c>
      <c r="H1010" t="s">
        <v>1749</v>
      </c>
      <c r="N1010" t="s">
        <v>1603</v>
      </c>
      <c r="O1010" t="s">
        <v>1670</v>
      </c>
      <c r="P1010">
        <v>64</v>
      </c>
      <c r="Q1010" t="str">
        <f t="shared" si="21"/>
        <v>cvm!$BC$1022#</v>
      </c>
      <c r="U1010" t="e" cm="1" vm="1">
        <f t="array" ref="U1010">TRANSPOSE(_xlfn.UNIQUE(_xlfn._xlws.FILTER(cvm[CPU(核)],(cvm[地域]=S1010)*(cvm[机型]=T1010))))</f>
        <v>#VALUE!</v>
      </c>
      <c r="AZ1010" t="str">
        <v>南京</v>
      </c>
      <c r="BA1010" t="str">
        <v>标准型 SA2</v>
      </c>
      <c r="BB1010">
        <v>80</v>
      </c>
      <c r="BC1010" cm="1">
        <f t="array" ref="BC1010">TRANSPOSE(_xlfn._xlws.FILTER(cvm[内存(G)],(cvm[地域]=AZ1010)*(cvm[机型]=BA1010)*(cvm[CPU(核)]=BB1010)))</f>
        <v>160</v>
      </c>
    </row>
    <row r="1011" spans="1:57">
      <c r="A1011" t="s">
        <v>1603</v>
      </c>
      <c r="B1011" t="s">
        <v>80</v>
      </c>
      <c r="C1011">
        <v>8</v>
      </c>
      <c r="D1011">
        <v>32</v>
      </c>
      <c r="E1011" t="s">
        <v>1636</v>
      </c>
      <c r="F1011">
        <v>724.8</v>
      </c>
      <c r="G1011">
        <v>1</v>
      </c>
      <c r="H1011" t="s">
        <v>1750</v>
      </c>
      <c r="N1011" t="s">
        <v>1603</v>
      </c>
      <c r="O1011" t="s">
        <v>1670</v>
      </c>
      <c r="P1011">
        <v>80</v>
      </c>
      <c r="Q1011" t="str">
        <f t="shared" si="21"/>
        <v>cvm!$BC$1023#</v>
      </c>
      <c r="U1011" t="e" cm="1" vm="1">
        <f t="array" ref="U1011">TRANSPOSE(_xlfn.UNIQUE(_xlfn._xlws.FILTER(cvm[CPU(核)],(cvm[地域]=S1011)*(cvm[机型]=T1011))))</f>
        <v>#VALUE!</v>
      </c>
      <c r="AZ1011" t="str">
        <v>南京</v>
      </c>
      <c r="BA1011" t="str">
        <v>标准型 SA2</v>
      </c>
      <c r="BB1011">
        <v>90</v>
      </c>
      <c r="BC1011" cm="1">
        <f t="array" ref="BC1011">TRANSPOSE(_xlfn._xlws.FILTER(cvm[内存(G)],(cvm[地域]=AZ1011)*(cvm[机型]=BA1011)*(cvm[CPU(核)]=BB1011)))</f>
        <v>224</v>
      </c>
    </row>
    <row r="1012" spans="1:57">
      <c r="A1012" t="s">
        <v>1603</v>
      </c>
      <c r="B1012" t="s">
        <v>80</v>
      </c>
      <c r="C1012">
        <v>16</v>
      </c>
      <c r="D1012">
        <v>32</v>
      </c>
      <c r="E1012" t="s">
        <v>1639</v>
      </c>
      <c r="F1012">
        <v>966.4</v>
      </c>
      <c r="G1012">
        <v>1</v>
      </c>
      <c r="H1012" t="s">
        <v>1751</v>
      </c>
      <c r="N1012" t="s">
        <v>1603</v>
      </c>
      <c r="O1012" t="s">
        <v>1670</v>
      </c>
      <c r="P1012">
        <v>90</v>
      </c>
      <c r="Q1012" t="str">
        <f t="shared" si="21"/>
        <v>cvm!$BC$1024#</v>
      </c>
      <c r="U1012" t="e" cm="1" vm="1">
        <f t="array" ref="U1012">TRANSPOSE(_xlfn.UNIQUE(_xlfn._xlws.FILTER(cvm[CPU(核)],(cvm[地域]=S1012)*(cvm[机型]=T1012))))</f>
        <v>#VALUE!</v>
      </c>
      <c r="AZ1012" t="str">
        <v>南京</v>
      </c>
      <c r="BA1012" t="str">
        <v>标准型 SA2</v>
      </c>
      <c r="BB1012">
        <v>128</v>
      </c>
      <c r="BC1012" cm="1">
        <f t="array" ref="BC1012">TRANSPOSE(_xlfn._xlws.FILTER(cvm[内存(G)],(cvm[地域]=AZ1012)*(cvm[机型]=BA1012)*(cvm[CPU(核)]=BB1012)))</f>
        <v>256</v>
      </c>
    </row>
    <row r="1013" spans="1:57">
      <c r="A1013" t="s">
        <v>1603</v>
      </c>
      <c r="B1013" t="s">
        <v>80</v>
      </c>
      <c r="C1013">
        <v>16</v>
      </c>
      <c r="D1013">
        <v>64</v>
      </c>
      <c r="E1013" t="s">
        <v>1641</v>
      </c>
      <c r="F1013">
        <v>1449.6</v>
      </c>
      <c r="G1013">
        <v>1</v>
      </c>
      <c r="H1013" t="s">
        <v>1752</v>
      </c>
      <c r="N1013" t="s">
        <v>1603</v>
      </c>
      <c r="O1013" t="s">
        <v>1670</v>
      </c>
      <c r="P1013">
        <v>96</v>
      </c>
      <c r="Q1013" t="str">
        <f t="shared" si="21"/>
        <v>cvm!$BC$1025#</v>
      </c>
      <c r="U1013" t="e" cm="1" vm="1">
        <f t="array" ref="U1013">TRANSPOSE(_xlfn.UNIQUE(_xlfn._xlws.FILTER(cvm[CPU(核)],(cvm[地域]=S1013)*(cvm[机型]=T1013))))</f>
        <v>#VALUE!</v>
      </c>
      <c r="AZ1013" t="str">
        <v>南京</v>
      </c>
      <c r="BA1013" t="str">
        <v>标准型 SA2</v>
      </c>
      <c r="BB1013">
        <v>160</v>
      </c>
      <c r="BC1013" cm="1">
        <f t="array" ref="BC1013">TRANSPOSE(_xlfn._xlws.FILTER(cvm[内存(G)],(cvm[地域]=AZ1013)*(cvm[机型]=BA1013)*(cvm[CPU(核)]=BB1013)))</f>
        <v>320</v>
      </c>
    </row>
    <row r="1014" spans="1:57">
      <c r="A1014" t="s">
        <v>1603</v>
      </c>
      <c r="B1014" t="s">
        <v>80</v>
      </c>
      <c r="C1014">
        <v>32</v>
      </c>
      <c r="D1014">
        <v>64</v>
      </c>
      <c r="E1014" t="s">
        <v>1644</v>
      </c>
      <c r="F1014">
        <v>1932.8</v>
      </c>
      <c r="G1014">
        <v>1</v>
      </c>
      <c r="H1014" t="s">
        <v>1753</v>
      </c>
      <c r="N1014" t="s">
        <v>1603</v>
      </c>
      <c r="O1014" t="s">
        <v>1670</v>
      </c>
      <c r="P1014">
        <v>128</v>
      </c>
      <c r="Q1014" t="str">
        <f t="shared" si="21"/>
        <v>cvm!$BC$1026#</v>
      </c>
      <c r="U1014" t="e" cm="1" vm="1">
        <f t="array" ref="U1014">TRANSPOSE(_xlfn.UNIQUE(_xlfn._xlws.FILTER(cvm[CPU(核)],(cvm[地域]=S1014)*(cvm[机型]=T1014))))</f>
        <v>#VALUE!</v>
      </c>
      <c r="AZ1014" t="str">
        <v>南京</v>
      </c>
      <c r="BA1014" t="str">
        <v>标准型 SA2</v>
      </c>
      <c r="BB1014">
        <v>180</v>
      </c>
      <c r="BC1014" cm="1">
        <f t="array" ref="BC1014">TRANSPOSE(_xlfn._xlws.FILTER(cvm[内存(G)],(cvm[地域]=AZ1014)*(cvm[机型]=BA1014)*(cvm[CPU(核)]=BB1014)))</f>
        <v>464</v>
      </c>
    </row>
    <row r="1015" spans="1:57">
      <c r="A1015" t="s">
        <v>1603</v>
      </c>
      <c r="B1015" t="s">
        <v>80</v>
      </c>
      <c r="C1015">
        <v>32</v>
      </c>
      <c r="D1015">
        <v>128</v>
      </c>
      <c r="E1015" t="s">
        <v>1650</v>
      </c>
      <c r="F1015">
        <v>2899.2</v>
      </c>
      <c r="G1015">
        <v>1</v>
      </c>
      <c r="H1015" t="s">
        <v>1754</v>
      </c>
      <c r="N1015" t="s">
        <v>1603</v>
      </c>
      <c r="O1015" t="s">
        <v>1670</v>
      </c>
      <c r="P1015">
        <v>160</v>
      </c>
      <c r="Q1015" t="str">
        <f t="shared" si="21"/>
        <v>cvm!$BC$1027#</v>
      </c>
      <c r="U1015" t="e" cm="1" vm="1">
        <f t="array" ref="U1015">TRANSPOSE(_xlfn.UNIQUE(_xlfn._xlws.FILTER(cvm[CPU(核)],(cvm[地域]=S1015)*(cvm[机型]=T1015))))</f>
        <v>#VALUE!</v>
      </c>
      <c r="AZ1015" t="str">
        <v>北京</v>
      </c>
      <c r="BA1015" t="str">
        <v>标准型 SA2</v>
      </c>
      <c r="BB1015">
        <v>1</v>
      </c>
      <c r="BC1015" cm="1">
        <f t="array" ref="BC1015:BE1015">TRANSPOSE(_xlfn._xlws.FILTER(cvm[内存(G)],(cvm[地域]=AZ1015)*(cvm[机型]=BA1015)*(cvm[CPU(核)]=BB1015)))</f>
        <v>1</v>
      </c>
      <c r="BD1015">
        <v>2</v>
      </c>
      <c r="BE1015">
        <v>4</v>
      </c>
    </row>
    <row r="1016" spans="1:57">
      <c r="A1016" t="s">
        <v>1603</v>
      </c>
      <c r="B1016" t="s">
        <v>80</v>
      </c>
      <c r="C1016">
        <v>48</v>
      </c>
      <c r="D1016">
        <v>96</v>
      </c>
      <c r="E1016" t="s">
        <v>1655</v>
      </c>
      <c r="F1016">
        <v>2899.2</v>
      </c>
      <c r="G1016">
        <v>1</v>
      </c>
      <c r="H1016" t="s">
        <v>1755</v>
      </c>
      <c r="N1016" t="s">
        <v>1603</v>
      </c>
      <c r="O1016" t="s">
        <v>1670</v>
      </c>
      <c r="P1016">
        <v>180</v>
      </c>
      <c r="Q1016" t="str">
        <f t="shared" si="21"/>
        <v>cvm!$BC$1028#</v>
      </c>
      <c r="U1016" t="e" cm="1" vm="1">
        <f t="array" ref="U1016">TRANSPOSE(_xlfn.UNIQUE(_xlfn._xlws.FILTER(cvm[CPU(核)],(cvm[地域]=S1016)*(cvm[机型]=T1016))))</f>
        <v>#VALUE!</v>
      </c>
      <c r="AZ1016" t="str">
        <v>北京</v>
      </c>
      <c r="BA1016" t="str">
        <v>标准型 SA2</v>
      </c>
      <c r="BB1016">
        <v>2</v>
      </c>
      <c r="BC1016" cm="1">
        <f t="array" ref="BC1016:BD1016">TRANSPOSE(_xlfn._xlws.FILTER(cvm[内存(G)],(cvm[地域]=AZ1016)*(cvm[机型]=BA1016)*(cvm[CPU(核)]=BB1016)))</f>
        <v>4</v>
      </c>
      <c r="BD1016">
        <v>8</v>
      </c>
    </row>
    <row r="1017" spans="1:57">
      <c r="A1017" t="s">
        <v>1603</v>
      </c>
      <c r="B1017" t="s">
        <v>80</v>
      </c>
      <c r="C1017">
        <v>48</v>
      </c>
      <c r="D1017">
        <v>192</v>
      </c>
      <c r="E1017" t="s">
        <v>1658</v>
      </c>
      <c r="F1017">
        <v>4348.8</v>
      </c>
      <c r="G1017">
        <v>1</v>
      </c>
      <c r="H1017" t="s">
        <v>1756</v>
      </c>
      <c r="N1017" t="s">
        <v>1643</v>
      </c>
      <c r="O1017" t="s">
        <v>1670</v>
      </c>
      <c r="P1017">
        <v>1</v>
      </c>
      <c r="Q1017" t="str">
        <f t="shared" si="21"/>
        <v>cvm!$BC$1029#</v>
      </c>
      <c r="U1017" t="e" cm="1" vm="1">
        <f t="array" ref="U1017">TRANSPOSE(_xlfn.UNIQUE(_xlfn._xlws.FILTER(cvm[CPU(核)],(cvm[地域]=S1017)*(cvm[机型]=T1017))))</f>
        <v>#VALUE!</v>
      </c>
      <c r="AZ1017" t="str">
        <v>北京</v>
      </c>
      <c r="BA1017" t="str">
        <v>标准型 SA2</v>
      </c>
      <c r="BB1017">
        <v>4</v>
      </c>
      <c r="BC1017" cm="1">
        <f t="array" ref="BC1017:BD1017">TRANSPOSE(_xlfn._xlws.FILTER(cvm[内存(G)],(cvm[地域]=AZ1017)*(cvm[机型]=BA1017)*(cvm[CPU(核)]=BB1017)))</f>
        <v>8</v>
      </c>
      <c r="BD1017">
        <v>16</v>
      </c>
    </row>
    <row r="1018" spans="1:57">
      <c r="A1018" t="s">
        <v>1603</v>
      </c>
      <c r="B1018" t="s">
        <v>80</v>
      </c>
      <c r="C1018">
        <v>64</v>
      </c>
      <c r="D1018">
        <v>128</v>
      </c>
      <c r="E1018" t="s">
        <v>1692</v>
      </c>
      <c r="F1018">
        <v>3865.6</v>
      </c>
      <c r="G1018">
        <v>1</v>
      </c>
      <c r="H1018" t="s">
        <v>1757</v>
      </c>
      <c r="N1018" t="s">
        <v>1643</v>
      </c>
      <c r="O1018" t="s">
        <v>1670</v>
      </c>
      <c r="P1018">
        <v>2</v>
      </c>
      <c r="Q1018" t="str">
        <f t="shared" si="21"/>
        <v>cvm!$BC$1030#</v>
      </c>
      <c r="U1018" t="e" cm="1" vm="1">
        <f t="array" ref="U1018">TRANSPOSE(_xlfn.UNIQUE(_xlfn._xlws.FILTER(cvm[CPU(核)],(cvm[地域]=S1018)*(cvm[机型]=T1018))))</f>
        <v>#VALUE!</v>
      </c>
      <c r="AZ1018" t="str">
        <v>北京</v>
      </c>
      <c r="BA1018" t="str">
        <v>标准型 SA2</v>
      </c>
      <c r="BB1018">
        <v>8</v>
      </c>
      <c r="BC1018" cm="1">
        <f t="array" ref="BC1018:BD1018">TRANSPOSE(_xlfn._xlws.FILTER(cvm[内存(G)],(cvm[地域]=AZ1018)*(cvm[机型]=BA1018)*(cvm[CPU(核)]=BB1018)))</f>
        <v>16</v>
      </c>
      <c r="BD1018">
        <v>32</v>
      </c>
    </row>
    <row r="1019" spans="1:57">
      <c r="A1019" t="s">
        <v>1603</v>
      </c>
      <c r="B1019" t="s">
        <v>80</v>
      </c>
      <c r="C1019">
        <v>64</v>
      </c>
      <c r="D1019">
        <v>256</v>
      </c>
      <c r="E1019" t="s">
        <v>1664</v>
      </c>
      <c r="F1019">
        <v>5798.4</v>
      </c>
      <c r="G1019">
        <v>1</v>
      </c>
      <c r="H1019" t="s">
        <v>1758</v>
      </c>
      <c r="N1019" t="s">
        <v>1643</v>
      </c>
      <c r="O1019" t="s">
        <v>1670</v>
      </c>
      <c r="P1019">
        <v>4</v>
      </c>
      <c r="Q1019" t="str">
        <f t="shared" si="21"/>
        <v>cvm!$BC$1031#</v>
      </c>
      <c r="U1019" t="e" cm="1" vm="1">
        <f t="array" ref="U1019">TRANSPOSE(_xlfn.UNIQUE(_xlfn._xlws.FILTER(cvm[CPU(核)],(cvm[地域]=S1019)*(cvm[机型]=T1019))))</f>
        <v>#VALUE!</v>
      </c>
      <c r="AZ1019" t="str">
        <v>北京</v>
      </c>
      <c r="BA1019" t="str">
        <v>标准型 SA2</v>
      </c>
      <c r="BB1019">
        <v>16</v>
      </c>
      <c r="BC1019" cm="1">
        <f t="array" ref="BC1019:BD1019">TRANSPOSE(_xlfn._xlws.FILTER(cvm[内存(G)],(cvm[地域]=AZ1019)*(cvm[机型]=BA1019)*(cvm[CPU(核)]=BB1019)))</f>
        <v>32</v>
      </c>
      <c r="BD1019">
        <v>64</v>
      </c>
    </row>
    <row r="1020" spans="1:57">
      <c r="A1020" t="s">
        <v>1603</v>
      </c>
      <c r="B1020" t="s">
        <v>80</v>
      </c>
      <c r="C1020">
        <v>80</v>
      </c>
      <c r="D1020">
        <v>160</v>
      </c>
      <c r="E1020" t="s">
        <v>1695</v>
      </c>
      <c r="F1020">
        <v>4832</v>
      </c>
      <c r="G1020">
        <v>1</v>
      </c>
      <c r="H1020" t="s">
        <v>1759</v>
      </c>
      <c r="N1020" t="s">
        <v>1643</v>
      </c>
      <c r="O1020" t="s">
        <v>1670</v>
      </c>
      <c r="P1020">
        <v>8</v>
      </c>
      <c r="Q1020" t="str">
        <f t="shared" si="21"/>
        <v>cvm!$BC$1032#</v>
      </c>
      <c r="U1020" t="e" cm="1" vm="1">
        <f t="array" ref="U1020">TRANSPOSE(_xlfn.UNIQUE(_xlfn._xlws.FILTER(cvm[CPU(核)],(cvm[地域]=S1020)*(cvm[机型]=T1020))))</f>
        <v>#VALUE!</v>
      </c>
      <c r="AZ1020" t="str">
        <v>北京</v>
      </c>
      <c r="BA1020" t="str">
        <v>标准型 SA2</v>
      </c>
      <c r="BB1020">
        <v>32</v>
      </c>
      <c r="BC1020" cm="1">
        <f t="array" ref="BC1020:BD1020">TRANSPOSE(_xlfn._xlws.FILTER(cvm[内存(G)],(cvm[地域]=AZ1020)*(cvm[机型]=BA1020)*(cvm[CPU(核)]=BB1020)))</f>
        <v>64</v>
      </c>
      <c r="BD1020">
        <v>128</v>
      </c>
    </row>
    <row r="1021" spans="1:57">
      <c r="A1021" t="s">
        <v>1603</v>
      </c>
      <c r="B1021" t="s">
        <v>80</v>
      </c>
      <c r="C1021">
        <v>80</v>
      </c>
      <c r="D1021">
        <v>320</v>
      </c>
      <c r="E1021" t="s">
        <v>1760</v>
      </c>
      <c r="F1021">
        <v>7248</v>
      </c>
      <c r="G1021">
        <v>1</v>
      </c>
      <c r="H1021" t="s">
        <v>1761</v>
      </c>
      <c r="N1021" t="s">
        <v>1643</v>
      </c>
      <c r="O1021" t="s">
        <v>1670</v>
      </c>
      <c r="P1021">
        <v>16</v>
      </c>
      <c r="Q1021" t="str">
        <f t="shared" si="21"/>
        <v>cvm!$BC$1033#</v>
      </c>
      <c r="U1021" t="e" cm="1" vm="1">
        <f t="array" ref="U1021">TRANSPOSE(_xlfn.UNIQUE(_xlfn._xlws.FILTER(cvm[CPU(核)],(cvm[地域]=S1021)*(cvm[机型]=T1021))))</f>
        <v>#VALUE!</v>
      </c>
      <c r="AZ1021" t="str">
        <v>北京</v>
      </c>
      <c r="BA1021" t="str">
        <v>标准型 SA2</v>
      </c>
      <c r="BB1021">
        <v>48</v>
      </c>
      <c r="BC1021" cm="1">
        <f t="array" ref="BC1021:BE1021">TRANSPOSE(_xlfn._xlws.FILTER(cvm[内存(G)],(cvm[地域]=AZ1021)*(cvm[机型]=BA1021)*(cvm[CPU(核)]=BB1021)))</f>
        <v>96</v>
      </c>
      <c r="BD1021">
        <v>128</v>
      </c>
      <c r="BE1021">
        <v>192</v>
      </c>
    </row>
    <row r="1022" spans="1:57">
      <c r="A1022" t="s">
        <v>1603</v>
      </c>
      <c r="B1022" t="s">
        <v>80</v>
      </c>
      <c r="C1022">
        <v>96</v>
      </c>
      <c r="D1022">
        <v>192</v>
      </c>
      <c r="E1022" t="s">
        <v>1762</v>
      </c>
      <c r="F1022">
        <v>5798.4</v>
      </c>
      <c r="G1022">
        <v>1</v>
      </c>
      <c r="H1022" t="s">
        <v>1763</v>
      </c>
      <c r="N1022" t="s">
        <v>1643</v>
      </c>
      <c r="O1022" t="s">
        <v>1670</v>
      </c>
      <c r="P1022">
        <v>32</v>
      </c>
      <c r="Q1022" t="str">
        <f t="shared" si="21"/>
        <v>cvm!$BC$1034#</v>
      </c>
      <c r="U1022" t="e" cm="1" vm="1">
        <f t="array" ref="U1022">TRANSPOSE(_xlfn.UNIQUE(_xlfn._xlws.FILTER(cvm[CPU(核)],(cvm[地域]=S1022)*(cvm[机型]=T1022))))</f>
        <v>#VALUE!</v>
      </c>
      <c r="AZ1022" t="str">
        <v>北京</v>
      </c>
      <c r="BA1022" t="str">
        <v>标准型 SA2</v>
      </c>
      <c r="BB1022">
        <v>64</v>
      </c>
      <c r="BC1022" cm="1">
        <f t="array" ref="BC1022:BD1022">TRANSPOSE(_xlfn._xlws.FILTER(cvm[内存(G)],(cvm[地域]=AZ1022)*(cvm[机型]=BA1022)*(cvm[CPU(核)]=BB1022)))</f>
        <v>128</v>
      </c>
      <c r="BD1022">
        <v>256</v>
      </c>
    </row>
    <row r="1023" spans="1:57">
      <c r="A1023" t="s">
        <v>1603</v>
      </c>
      <c r="B1023" t="s">
        <v>80</v>
      </c>
      <c r="C1023">
        <v>96</v>
      </c>
      <c r="D1023">
        <v>384</v>
      </c>
      <c r="E1023" t="s">
        <v>1764</v>
      </c>
      <c r="F1023">
        <v>8697.6</v>
      </c>
      <c r="G1023">
        <v>1</v>
      </c>
      <c r="H1023" t="s">
        <v>1765</v>
      </c>
      <c r="N1023" t="s">
        <v>1643</v>
      </c>
      <c r="O1023" t="s">
        <v>1670</v>
      </c>
      <c r="P1023">
        <v>48</v>
      </c>
      <c r="Q1023" t="str">
        <f t="shared" si="21"/>
        <v>cvm!$BC$1035#</v>
      </c>
      <c r="U1023" t="e" cm="1" vm="1">
        <f t="array" ref="U1023">TRANSPOSE(_xlfn.UNIQUE(_xlfn._xlws.FILTER(cvm[CPU(核)],(cvm[地域]=S1023)*(cvm[机型]=T1023))))</f>
        <v>#VALUE!</v>
      </c>
      <c r="AZ1023" t="str">
        <v>北京</v>
      </c>
      <c r="BA1023" t="str">
        <v>标准型 SA2</v>
      </c>
      <c r="BB1023">
        <v>80</v>
      </c>
      <c r="BC1023" cm="1">
        <f t="array" ref="BC1023">TRANSPOSE(_xlfn._xlws.FILTER(cvm[内存(G)],(cvm[地域]=AZ1023)*(cvm[机型]=BA1023)*(cvm[CPU(核)]=BB1023)))</f>
        <v>160</v>
      </c>
    </row>
    <row r="1024" spans="1:57">
      <c r="A1024" t="s">
        <v>1603</v>
      </c>
      <c r="B1024" t="s">
        <v>80</v>
      </c>
      <c r="C1024">
        <v>116</v>
      </c>
      <c r="D1024">
        <v>216</v>
      </c>
      <c r="E1024" t="s">
        <v>1767</v>
      </c>
      <c r="F1024">
        <v>6764.8</v>
      </c>
      <c r="G1024">
        <v>1</v>
      </c>
      <c r="H1024" t="s">
        <v>1768</v>
      </c>
      <c r="N1024" t="s">
        <v>1643</v>
      </c>
      <c r="O1024" t="s">
        <v>1670</v>
      </c>
      <c r="P1024">
        <v>64</v>
      </c>
      <c r="Q1024" t="str">
        <f t="shared" si="21"/>
        <v>cvm!$BC$1036#</v>
      </c>
      <c r="U1024" t="e" cm="1" vm="1">
        <f t="array" ref="U1024">TRANSPOSE(_xlfn.UNIQUE(_xlfn._xlws.FILTER(cvm[CPU(核)],(cvm[地域]=S1024)*(cvm[机型]=T1024))))</f>
        <v>#VALUE!</v>
      </c>
      <c r="AZ1024" t="str">
        <v>北京</v>
      </c>
      <c r="BA1024" t="str">
        <v>标准型 SA2</v>
      </c>
      <c r="BB1024">
        <v>90</v>
      </c>
      <c r="BC1024" cm="1">
        <f t="array" ref="BC1024:BD1024">TRANSPOSE(_xlfn._xlws.FILTER(cvm[内存(G)],(cvm[地域]=AZ1024)*(cvm[机型]=BA1024)*(cvm[CPU(核)]=BB1024)))</f>
        <v>224</v>
      </c>
      <c r="BD1024">
        <v>480</v>
      </c>
    </row>
    <row r="1025" spans="1:57">
      <c r="A1025" t="s">
        <v>1603</v>
      </c>
      <c r="B1025" t="s">
        <v>80</v>
      </c>
      <c r="C1025">
        <v>116</v>
      </c>
      <c r="D1025">
        <v>470</v>
      </c>
      <c r="E1025" t="s">
        <v>1769</v>
      </c>
      <c r="F1025">
        <v>10600.2</v>
      </c>
      <c r="G1025">
        <v>1</v>
      </c>
      <c r="H1025" t="s">
        <v>1770</v>
      </c>
      <c r="N1025" t="s">
        <v>1643</v>
      </c>
      <c r="O1025" t="s">
        <v>1670</v>
      </c>
      <c r="P1025">
        <v>80</v>
      </c>
      <c r="Q1025" t="str">
        <f t="shared" si="21"/>
        <v>cvm!$BC$1037#</v>
      </c>
      <c r="U1025" t="e" cm="1" vm="1">
        <f t="array" ref="U1025">TRANSPOSE(_xlfn.UNIQUE(_xlfn._xlws.FILTER(cvm[CPU(核)],(cvm[地域]=S1025)*(cvm[机型]=T1025))))</f>
        <v>#VALUE!</v>
      </c>
      <c r="AZ1025" t="str">
        <v>北京</v>
      </c>
      <c r="BA1025" t="str">
        <v>标准型 SA2</v>
      </c>
      <c r="BB1025">
        <v>96</v>
      </c>
      <c r="BC1025" cm="1">
        <f t="array" ref="BC1025">TRANSPOSE(_xlfn._xlws.FILTER(cvm[内存(G)],(cvm[地域]=AZ1025)*(cvm[机型]=BA1025)*(cvm[CPU(核)]=BB1025)))</f>
        <v>192</v>
      </c>
    </row>
    <row r="1026" spans="1:57">
      <c r="A1026" t="s">
        <v>1603</v>
      </c>
      <c r="B1026" t="s">
        <v>80</v>
      </c>
      <c r="C1026">
        <v>128</v>
      </c>
      <c r="D1026">
        <v>215</v>
      </c>
      <c r="E1026" t="s">
        <v>1771</v>
      </c>
      <c r="F1026">
        <v>7112.1</v>
      </c>
      <c r="G1026">
        <v>1</v>
      </c>
      <c r="H1026" t="s">
        <v>1772</v>
      </c>
      <c r="N1026" t="s">
        <v>1643</v>
      </c>
      <c r="O1026" t="s">
        <v>1670</v>
      </c>
      <c r="P1026">
        <v>90</v>
      </c>
      <c r="Q1026" t="str">
        <f t="shared" si="21"/>
        <v>cvm!$BC$1038#</v>
      </c>
      <c r="U1026" t="e" cm="1" vm="1">
        <f t="array" ref="U1026">TRANSPOSE(_xlfn.UNIQUE(_xlfn._xlws.FILTER(cvm[CPU(核)],(cvm[地域]=S1026)*(cvm[机型]=T1026))))</f>
        <v>#VALUE!</v>
      </c>
      <c r="AZ1026" t="str">
        <v>北京</v>
      </c>
      <c r="BA1026" t="str">
        <v>标准型 SA2</v>
      </c>
      <c r="BB1026">
        <v>128</v>
      </c>
      <c r="BC1026" cm="1">
        <f t="array" ref="BC1026">TRANSPOSE(_xlfn._xlws.FILTER(cvm[内存(G)],(cvm[地域]=AZ1026)*(cvm[机型]=BA1026)*(cvm[CPU(核)]=BB1026)))</f>
        <v>256</v>
      </c>
    </row>
    <row r="1027" spans="1:57">
      <c r="A1027" t="s">
        <v>1603</v>
      </c>
      <c r="B1027" t="s">
        <v>80</v>
      </c>
      <c r="C1027">
        <v>128</v>
      </c>
      <c r="D1027">
        <v>256</v>
      </c>
      <c r="E1027" t="s">
        <v>1700</v>
      </c>
      <c r="F1027">
        <v>7731.2</v>
      </c>
      <c r="G1027">
        <v>1</v>
      </c>
      <c r="H1027" t="s">
        <v>1773</v>
      </c>
      <c r="N1027" t="s">
        <v>1643</v>
      </c>
      <c r="O1027" t="s">
        <v>1670</v>
      </c>
      <c r="P1027">
        <v>128</v>
      </c>
      <c r="Q1027" t="str">
        <f t="shared" si="21"/>
        <v>cvm!$BC$1039#</v>
      </c>
      <c r="U1027" t="e" cm="1" vm="1">
        <f t="array" ref="U1027">TRANSPOSE(_xlfn.UNIQUE(_xlfn._xlws.FILTER(cvm[CPU(核)],(cvm[地域]=S1027)*(cvm[机型]=T1027))))</f>
        <v>#VALUE!</v>
      </c>
      <c r="AZ1027" t="str">
        <v>北京</v>
      </c>
      <c r="BA1027" t="str">
        <v>标准型 SA2</v>
      </c>
      <c r="BB1027">
        <v>160</v>
      </c>
      <c r="BC1027" cm="1">
        <f t="array" ref="BC1027">TRANSPOSE(_xlfn._xlws.FILTER(cvm[内存(G)],(cvm[地域]=AZ1027)*(cvm[机型]=BA1027)*(cvm[CPU(核)]=BB1027)))</f>
        <v>320</v>
      </c>
    </row>
    <row r="1028" spans="1:57">
      <c r="A1028" t="s">
        <v>1603</v>
      </c>
      <c r="B1028" t="s">
        <v>80</v>
      </c>
      <c r="C1028">
        <v>160</v>
      </c>
      <c r="D1028">
        <v>320</v>
      </c>
      <c r="E1028" t="s">
        <v>1703</v>
      </c>
      <c r="F1028">
        <v>9664</v>
      </c>
      <c r="G1028">
        <v>1</v>
      </c>
      <c r="H1028" t="s">
        <v>1774</v>
      </c>
      <c r="N1028" t="s">
        <v>1643</v>
      </c>
      <c r="O1028" t="s">
        <v>1670</v>
      </c>
      <c r="P1028">
        <v>160</v>
      </c>
      <c r="Q1028" t="str">
        <f t="shared" si="21"/>
        <v>cvm!$BC$1040#</v>
      </c>
      <c r="U1028" t="e" cm="1" vm="1">
        <f t="array" ref="U1028">TRANSPOSE(_xlfn.UNIQUE(_xlfn._xlws.FILTER(cvm[CPU(核)],(cvm[地域]=S1028)*(cvm[机型]=T1028))))</f>
        <v>#VALUE!</v>
      </c>
      <c r="AZ1028" t="str">
        <v>北京</v>
      </c>
      <c r="BA1028" t="str">
        <v>标准型 SA2</v>
      </c>
      <c r="BB1028">
        <v>180</v>
      </c>
      <c r="BC1028" cm="1">
        <f t="array" ref="BC1028:BD1028">TRANSPOSE(_xlfn._xlws.FILTER(cvm[内存(G)],(cvm[地域]=AZ1028)*(cvm[机型]=BA1028)*(cvm[CPU(核)]=BB1028)))</f>
        <v>464</v>
      </c>
      <c r="BD1028">
        <v>960</v>
      </c>
    </row>
    <row r="1029" spans="1:57">
      <c r="A1029" t="s">
        <v>1603</v>
      </c>
      <c r="B1029" t="s">
        <v>80</v>
      </c>
      <c r="C1029">
        <v>160</v>
      </c>
      <c r="D1029">
        <v>640</v>
      </c>
      <c r="E1029" t="s">
        <v>1775</v>
      </c>
      <c r="F1029">
        <v>14496</v>
      </c>
      <c r="G1029">
        <v>1</v>
      </c>
      <c r="H1029" t="s">
        <v>1776</v>
      </c>
      <c r="N1029" t="s">
        <v>1643</v>
      </c>
      <c r="O1029" t="s">
        <v>1670</v>
      </c>
      <c r="P1029">
        <v>180</v>
      </c>
      <c r="Q1029" t="str">
        <f t="shared" si="21"/>
        <v>cvm!$BC$1041#</v>
      </c>
      <c r="U1029" t="e" cm="1" vm="1">
        <f t="array" ref="U1029">TRANSPOSE(_xlfn.UNIQUE(_xlfn._xlws.FILTER(cvm[CPU(核)],(cvm[地域]=S1029)*(cvm[机型]=T1029))))</f>
        <v>#VALUE!</v>
      </c>
      <c r="AZ1029" t="str">
        <v>成都</v>
      </c>
      <c r="BA1029" t="str">
        <v>标准型 SA2</v>
      </c>
      <c r="BB1029">
        <v>1</v>
      </c>
      <c r="BC1029" cm="1">
        <f t="array" ref="BC1029:BE1029">TRANSPOSE(_xlfn._xlws.FILTER(cvm[内存(G)],(cvm[地域]=AZ1029)*(cvm[机型]=BA1029)*(cvm[CPU(核)]=BB1029)))</f>
        <v>1</v>
      </c>
      <c r="BD1029">
        <v>2</v>
      </c>
      <c r="BE1029">
        <v>4</v>
      </c>
    </row>
    <row r="1030" spans="1:57">
      <c r="A1030" t="s">
        <v>1603</v>
      </c>
      <c r="B1030" t="s">
        <v>80</v>
      </c>
      <c r="C1030">
        <v>232</v>
      </c>
      <c r="D1030">
        <v>432</v>
      </c>
      <c r="E1030" t="s">
        <v>1777</v>
      </c>
      <c r="F1030">
        <v>13529.6</v>
      </c>
      <c r="G1030">
        <v>1</v>
      </c>
      <c r="H1030" t="s">
        <v>1778</v>
      </c>
      <c r="N1030" t="s">
        <v>1688</v>
      </c>
      <c r="O1030" t="s">
        <v>1670</v>
      </c>
      <c r="P1030">
        <v>1</v>
      </c>
      <c r="Q1030" t="str">
        <f t="shared" ref="Q1030:Q1093" si="22">"cvm!"&amp;ADDRESS(ROW(BC1042),COLUMN(BC1042))&amp;"#"</f>
        <v>cvm!$BC$1042#</v>
      </c>
      <c r="U1030" t="e" cm="1" vm="1">
        <f t="array" ref="U1030">TRANSPOSE(_xlfn.UNIQUE(_xlfn._xlws.FILTER(cvm[CPU(核)],(cvm[地域]=S1030)*(cvm[机型]=T1030))))</f>
        <v>#VALUE!</v>
      </c>
      <c r="AZ1030" t="str">
        <v>成都</v>
      </c>
      <c r="BA1030" t="str">
        <v>标准型 SA2</v>
      </c>
      <c r="BB1030">
        <v>2</v>
      </c>
      <c r="BC1030" cm="1">
        <f t="array" ref="BC1030:BD1030">TRANSPOSE(_xlfn._xlws.FILTER(cvm[内存(G)],(cvm[地域]=AZ1030)*(cvm[机型]=BA1030)*(cvm[CPU(核)]=BB1030)))</f>
        <v>4</v>
      </c>
      <c r="BD1030">
        <v>8</v>
      </c>
    </row>
    <row r="1031" spans="1:57">
      <c r="A1031" t="s">
        <v>1603</v>
      </c>
      <c r="B1031" t="s">
        <v>80</v>
      </c>
      <c r="C1031">
        <v>232</v>
      </c>
      <c r="D1031">
        <v>696</v>
      </c>
      <c r="E1031" t="s">
        <v>2200</v>
      </c>
      <c r="F1031">
        <v>20416</v>
      </c>
      <c r="G1031">
        <v>1</v>
      </c>
      <c r="H1031" t="s">
        <v>2201</v>
      </c>
      <c r="N1031" t="s">
        <v>1688</v>
      </c>
      <c r="O1031" t="s">
        <v>1670</v>
      </c>
      <c r="P1031">
        <v>2</v>
      </c>
      <c r="Q1031" t="str">
        <f t="shared" si="22"/>
        <v>cvm!$BC$1043#</v>
      </c>
      <c r="U1031" t="e" cm="1" vm="1">
        <f t="array" ref="U1031">TRANSPOSE(_xlfn.UNIQUE(_xlfn._xlws.FILTER(cvm[CPU(核)],(cvm[地域]=S1031)*(cvm[机型]=T1031))))</f>
        <v>#VALUE!</v>
      </c>
      <c r="AZ1031" t="str">
        <v>成都</v>
      </c>
      <c r="BA1031" t="str">
        <v>标准型 SA2</v>
      </c>
      <c r="BB1031">
        <v>4</v>
      </c>
      <c r="BC1031" cm="1">
        <f t="array" ref="BC1031:BD1031">TRANSPOSE(_xlfn._xlws.FILTER(cvm[内存(G)],(cvm[地域]=AZ1031)*(cvm[机型]=BA1031)*(cvm[CPU(核)]=BB1031)))</f>
        <v>8</v>
      </c>
      <c r="BD1031">
        <v>16</v>
      </c>
    </row>
    <row r="1032" spans="1:57">
      <c r="A1032" t="s">
        <v>1603</v>
      </c>
      <c r="B1032" t="s">
        <v>80</v>
      </c>
      <c r="C1032">
        <v>232</v>
      </c>
      <c r="D1032">
        <v>940</v>
      </c>
      <c r="E1032" t="s">
        <v>1779</v>
      </c>
      <c r="F1032">
        <v>21200.400000000001</v>
      </c>
      <c r="G1032">
        <v>1</v>
      </c>
      <c r="H1032" t="s">
        <v>1780</v>
      </c>
      <c r="N1032" t="s">
        <v>1688</v>
      </c>
      <c r="O1032" t="s">
        <v>1670</v>
      </c>
      <c r="P1032">
        <v>4</v>
      </c>
      <c r="Q1032" t="str">
        <f t="shared" si="22"/>
        <v>cvm!$BC$1044#</v>
      </c>
      <c r="U1032" t="e" cm="1" vm="1">
        <f t="array" ref="U1032">TRANSPOSE(_xlfn.UNIQUE(_xlfn._xlws.FILTER(cvm[CPU(核)],(cvm[地域]=S1032)*(cvm[机型]=T1032))))</f>
        <v>#VALUE!</v>
      </c>
      <c r="AZ1032" t="str">
        <v>成都</v>
      </c>
      <c r="BA1032" t="str">
        <v>标准型 SA2</v>
      </c>
      <c r="BB1032">
        <v>8</v>
      </c>
      <c r="BC1032" cm="1">
        <f t="array" ref="BC1032:BD1032">TRANSPOSE(_xlfn._xlws.FILTER(cvm[内存(G)],(cvm[地域]=AZ1032)*(cvm[机型]=BA1032)*(cvm[CPU(核)]=BB1032)))</f>
        <v>16</v>
      </c>
      <c r="BD1032">
        <v>32</v>
      </c>
    </row>
    <row r="1033" spans="1:57">
      <c r="A1033" t="s">
        <v>1603</v>
      </c>
      <c r="B1033" t="s">
        <v>1781</v>
      </c>
      <c r="C1033">
        <v>1</v>
      </c>
      <c r="D1033">
        <v>1</v>
      </c>
      <c r="E1033" t="s">
        <v>1617</v>
      </c>
      <c r="F1033">
        <v>60</v>
      </c>
      <c r="G1033">
        <v>1</v>
      </c>
      <c r="H1033" t="s">
        <v>1782</v>
      </c>
      <c r="N1033" t="s">
        <v>1688</v>
      </c>
      <c r="O1033" t="s">
        <v>1670</v>
      </c>
      <c r="P1033">
        <v>8</v>
      </c>
      <c r="Q1033" t="str">
        <f t="shared" si="22"/>
        <v>cvm!$BC$1045#</v>
      </c>
      <c r="U1033" t="e" cm="1" vm="1">
        <f t="array" ref="U1033">TRANSPOSE(_xlfn.UNIQUE(_xlfn._xlws.FILTER(cvm[CPU(核)],(cvm[地域]=S1033)*(cvm[机型]=T1033))))</f>
        <v>#VALUE!</v>
      </c>
      <c r="AZ1033" t="str">
        <v>成都</v>
      </c>
      <c r="BA1033" t="str">
        <v>标准型 SA2</v>
      </c>
      <c r="BB1033">
        <v>16</v>
      </c>
      <c r="BC1033" cm="1">
        <f t="array" ref="BC1033:BD1033">TRANSPOSE(_xlfn._xlws.FILTER(cvm[内存(G)],(cvm[地域]=AZ1033)*(cvm[机型]=BA1033)*(cvm[CPU(核)]=BB1033)))</f>
        <v>32</v>
      </c>
      <c r="BD1033">
        <v>64</v>
      </c>
    </row>
    <row r="1034" spans="1:57">
      <c r="A1034" t="s">
        <v>1603</v>
      </c>
      <c r="B1034" t="s">
        <v>1781</v>
      </c>
      <c r="C1034">
        <v>1</v>
      </c>
      <c r="D1034">
        <v>2</v>
      </c>
      <c r="E1034" t="s">
        <v>1620</v>
      </c>
      <c r="F1034">
        <v>88</v>
      </c>
      <c r="G1034">
        <v>1</v>
      </c>
      <c r="H1034" t="s">
        <v>1783</v>
      </c>
      <c r="N1034" t="s">
        <v>1688</v>
      </c>
      <c r="O1034" t="s">
        <v>1670</v>
      </c>
      <c r="P1034">
        <v>16</v>
      </c>
      <c r="Q1034" t="str">
        <f t="shared" si="22"/>
        <v>cvm!$BC$1046#</v>
      </c>
      <c r="U1034" t="e" cm="1" vm="1">
        <f t="array" ref="U1034">TRANSPOSE(_xlfn.UNIQUE(_xlfn._xlws.FILTER(cvm[CPU(核)],(cvm[地域]=S1034)*(cvm[机型]=T1034))))</f>
        <v>#VALUE!</v>
      </c>
      <c r="AZ1034" t="str">
        <v>成都</v>
      </c>
      <c r="BA1034" t="str">
        <v>标准型 SA2</v>
      </c>
      <c r="BB1034">
        <v>32</v>
      </c>
      <c r="BC1034" cm="1">
        <f t="array" ref="BC1034">TRANSPOSE(_xlfn._xlws.FILTER(cvm[内存(G)],(cvm[地域]=AZ1034)*(cvm[机型]=BA1034)*(cvm[CPU(核)]=BB1034)))</f>
        <v>64</v>
      </c>
    </row>
    <row r="1035" spans="1:57">
      <c r="A1035" t="s">
        <v>1603</v>
      </c>
      <c r="B1035" t="s">
        <v>1781</v>
      </c>
      <c r="C1035">
        <v>1</v>
      </c>
      <c r="D1035">
        <v>4</v>
      </c>
      <c r="E1035" t="s">
        <v>1622</v>
      </c>
      <c r="F1035">
        <v>138</v>
      </c>
      <c r="G1035">
        <v>1</v>
      </c>
      <c r="H1035" t="s">
        <v>1784</v>
      </c>
      <c r="N1035" t="s">
        <v>1688</v>
      </c>
      <c r="O1035" t="s">
        <v>1670</v>
      </c>
      <c r="P1035">
        <v>32</v>
      </c>
      <c r="Q1035" t="str">
        <f t="shared" si="22"/>
        <v>cvm!$BC$1047#</v>
      </c>
      <c r="U1035" t="e" cm="1" vm="1">
        <f t="array" ref="U1035">TRANSPOSE(_xlfn.UNIQUE(_xlfn._xlws.FILTER(cvm[CPU(核)],(cvm[地域]=S1035)*(cvm[机型]=T1035))))</f>
        <v>#VALUE!</v>
      </c>
      <c r="AZ1035" t="str">
        <v>成都</v>
      </c>
      <c r="BA1035" t="str">
        <v>标准型 SA2</v>
      </c>
      <c r="BB1035">
        <v>48</v>
      </c>
      <c r="BC1035" cm="1">
        <f t="array" ref="BC1035">TRANSPOSE(_xlfn._xlws.FILTER(cvm[内存(G)],(cvm[地域]=AZ1035)*(cvm[机型]=BA1035)*(cvm[CPU(核)]=BB1035)))</f>
        <v>96</v>
      </c>
    </row>
    <row r="1036" spans="1:57">
      <c r="A1036" t="s">
        <v>1603</v>
      </c>
      <c r="B1036" t="s">
        <v>1781</v>
      </c>
      <c r="C1036">
        <v>2</v>
      </c>
      <c r="D1036">
        <v>4</v>
      </c>
      <c r="E1036" t="s">
        <v>1624</v>
      </c>
      <c r="F1036">
        <v>184</v>
      </c>
      <c r="G1036">
        <v>1</v>
      </c>
      <c r="H1036" t="s">
        <v>1785</v>
      </c>
      <c r="N1036" t="s">
        <v>1688</v>
      </c>
      <c r="O1036" t="s">
        <v>1670</v>
      </c>
      <c r="P1036">
        <v>48</v>
      </c>
      <c r="Q1036" t="str">
        <f t="shared" si="22"/>
        <v>cvm!$BC$1048#</v>
      </c>
      <c r="U1036" t="e" cm="1" vm="1">
        <f t="array" ref="U1036">TRANSPOSE(_xlfn.UNIQUE(_xlfn._xlws.FILTER(cvm[CPU(核)],(cvm[地域]=S1036)*(cvm[机型]=T1036))))</f>
        <v>#VALUE!</v>
      </c>
      <c r="AZ1036" t="str">
        <v>成都</v>
      </c>
      <c r="BA1036" t="str">
        <v>标准型 SA2</v>
      </c>
      <c r="BB1036">
        <v>64</v>
      </c>
      <c r="BC1036" cm="1">
        <f t="array" ref="BC1036:BD1036">TRANSPOSE(_xlfn._xlws.FILTER(cvm[内存(G)],(cvm[地域]=AZ1036)*(cvm[机型]=BA1036)*(cvm[CPU(核)]=BB1036)))</f>
        <v>128</v>
      </c>
      <c r="BD1036">
        <v>256</v>
      </c>
    </row>
    <row r="1037" spans="1:57">
      <c r="A1037" t="s">
        <v>1603</v>
      </c>
      <c r="B1037" t="s">
        <v>1781</v>
      </c>
      <c r="C1037">
        <v>2</v>
      </c>
      <c r="D1037">
        <v>8</v>
      </c>
      <c r="E1037" t="s">
        <v>1627</v>
      </c>
      <c r="F1037">
        <v>276</v>
      </c>
      <c r="G1037">
        <v>1</v>
      </c>
      <c r="H1037" t="s">
        <v>1786</v>
      </c>
      <c r="N1037" t="s">
        <v>1688</v>
      </c>
      <c r="O1037" t="s">
        <v>1670</v>
      </c>
      <c r="P1037">
        <v>64</v>
      </c>
      <c r="Q1037" t="str">
        <f t="shared" si="22"/>
        <v>cvm!$BC$1049#</v>
      </c>
      <c r="U1037" t="e" cm="1" vm="1">
        <f t="array" ref="U1037">TRANSPOSE(_xlfn.UNIQUE(_xlfn._xlws.FILTER(cvm[CPU(核)],(cvm[地域]=S1037)*(cvm[机型]=T1037))))</f>
        <v>#VALUE!</v>
      </c>
      <c r="AZ1037" t="str">
        <v>成都</v>
      </c>
      <c r="BA1037" t="str">
        <v>标准型 SA2</v>
      </c>
      <c r="BB1037">
        <v>80</v>
      </c>
      <c r="BC1037" cm="1">
        <f t="array" ref="BC1037">TRANSPOSE(_xlfn._xlws.FILTER(cvm[内存(G)],(cvm[地域]=AZ1037)*(cvm[机型]=BA1037)*(cvm[CPU(核)]=BB1037)))</f>
        <v>160</v>
      </c>
    </row>
    <row r="1038" spans="1:57">
      <c r="A1038" t="s">
        <v>1603</v>
      </c>
      <c r="B1038" t="s">
        <v>1781</v>
      </c>
      <c r="C1038">
        <v>4</v>
      </c>
      <c r="D1038">
        <v>8</v>
      </c>
      <c r="E1038" t="s">
        <v>1629</v>
      </c>
      <c r="F1038">
        <v>368</v>
      </c>
      <c r="G1038">
        <v>1</v>
      </c>
      <c r="H1038" t="s">
        <v>1788</v>
      </c>
      <c r="N1038" t="s">
        <v>1688</v>
      </c>
      <c r="O1038" t="s">
        <v>1670</v>
      </c>
      <c r="P1038">
        <v>80</v>
      </c>
      <c r="Q1038" t="str">
        <f t="shared" si="22"/>
        <v>cvm!$BC$1050#</v>
      </c>
      <c r="U1038" t="e" cm="1" vm="1">
        <f t="array" ref="U1038">TRANSPOSE(_xlfn.UNIQUE(_xlfn._xlws.FILTER(cvm[CPU(核)],(cvm[地域]=S1038)*(cvm[机型]=T1038))))</f>
        <v>#VALUE!</v>
      </c>
      <c r="AZ1038" t="str">
        <v>成都</v>
      </c>
      <c r="BA1038" t="str">
        <v>标准型 SA2</v>
      </c>
      <c r="BB1038">
        <v>90</v>
      </c>
      <c r="BC1038" cm="1">
        <f t="array" ref="BC1038">TRANSPOSE(_xlfn._xlws.FILTER(cvm[内存(G)],(cvm[地域]=AZ1038)*(cvm[机型]=BA1038)*(cvm[CPU(核)]=BB1038)))</f>
        <v>224</v>
      </c>
    </row>
    <row r="1039" spans="1:57">
      <c r="A1039" t="s">
        <v>1603</v>
      </c>
      <c r="B1039" t="s">
        <v>1781</v>
      </c>
      <c r="C1039">
        <v>4</v>
      </c>
      <c r="D1039">
        <v>16</v>
      </c>
      <c r="E1039" t="s">
        <v>1631</v>
      </c>
      <c r="F1039">
        <v>552</v>
      </c>
      <c r="G1039">
        <v>1</v>
      </c>
      <c r="H1039" t="s">
        <v>1789</v>
      </c>
      <c r="N1039" t="s">
        <v>1688</v>
      </c>
      <c r="O1039" t="s">
        <v>1670</v>
      </c>
      <c r="P1039">
        <v>90</v>
      </c>
      <c r="Q1039" t="str">
        <f t="shared" si="22"/>
        <v>cvm!$BC$1051#</v>
      </c>
      <c r="U1039" t="e" cm="1" vm="1">
        <f t="array" ref="U1039">TRANSPOSE(_xlfn.UNIQUE(_xlfn._xlws.FILTER(cvm[CPU(核)],(cvm[地域]=S1039)*(cvm[机型]=T1039))))</f>
        <v>#VALUE!</v>
      </c>
      <c r="AZ1039" t="str">
        <v>成都</v>
      </c>
      <c r="BA1039" t="str">
        <v>标准型 SA2</v>
      </c>
      <c r="BB1039">
        <v>128</v>
      </c>
      <c r="BC1039" cm="1">
        <f t="array" ref="BC1039">TRANSPOSE(_xlfn._xlws.FILTER(cvm[内存(G)],(cvm[地域]=AZ1039)*(cvm[机型]=BA1039)*(cvm[CPU(核)]=BB1039)))</f>
        <v>256</v>
      </c>
    </row>
    <row r="1040" spans="1:57">
      <c r="A1040" t="s">
        <v>1603</v>
      </c>
      <c r="B1040" t="s">
        <v>1781</v>
      </c>
      <c r="C1040">
        <v>8</v>
      </c>
      <c r="D1040">
        <v>16</v>
      </c>
      <c r="E1040" t="s">
        <v>1634</v>
      </c>
      <c r="F1040">
        <v>736</v>
      </c>
      <c r="G1040">
        <v>1</v>
      </c>
      <c r="H1040" t="s">
        <v>1790</v>
      </c>
      <c r="N1040" t="s">
        <v>1688</v>
      </c>
      <c r="O1040" t="s">
        <v>1670</v>
      </c>
      <c r="P1040">
        <v>128</v>
      </c>
      <c r="Q1040" t="str">
        <f t="shared" si="22"/>
        <v>cvm!$BC$1052#</v>
      </c>
      <c r="U1040" t="e" cm="1" vm="1">
        <f t="array" ref="U1040">TRANSPOSE(_xlfn.UNIQUE(_xlfn._xlws.FILTER(cvm[CPU(核)],(cvm[地域]=S1040)*(cvm[机型]=T1040))))</f>
        <v>#VALUE!</v>
      </c>
      <c r="AZ1040" t="str">
        <v>成都</v>
      </c>
      <c r="BA1040" t="str">
        <v>标准型 SA2</v>
      </c>
      <c r="BB1040">
        <v>160</v>
      </c>
      <c r="BC1040" cm="1">
        <f t="array" ref="BC1040">TRANSPOSE(_xlfn._xlws.FILTER(cvm[内存(G)],(cvm[地域]=AZ1040)*(cvm[机型]=BA1040)*(cvm[CPU(核)]=BB1040)))</f>
        <v>320</v>
      </c>
    </row>
    <row r="1041" spans="1:57">
      <c r="A1041" t="s">
        <v>1603</v>
      </c>
      <c r="B1041" t="s">
        <v>1781</v>
      </c>
      <c r="C1041">
        <v>8</v>
      </c>
      <c r="D1041">
        <v>32</v>
      </c>
      <c r="E1041" t="s">
        <v>1636</v>
      </c>
      <c r="F1041">
        <v>1104</v>
      </c>
      <c r="G1041">
        <v>1</v>
      </c>
      <c r="H1041" t="s">
        <v>1791</v>
      </c>
      <c r="N1041" t="s">
        <v>1688</v>
      </c>
      <c r="O1041" t="s">
        <v>1670</v>
      </c>
      <c r="P1041">
        <v>160</v>
      </c>
      <c r="Q1041" t="str">
        <f t="shared" si="22"/>
        <v>cvm!$BC$1053#</v>
      </c>
      <c r="U1041" t="e" cm="1" vm="1">
        <f t="array" ref="U1041">TRANSPOSE(_xlfn.UNIQUE(_xlfn._xlws.FILTER(cvm[CPU(核)],(cvm[地域]=S1041)*(cvm[机型]=T1041))))</f>
        <v>#VALUE!</v>
      </c>
      <c r="AZ1041" t="str">
        <v>成都</v>
      </c>
      <c r="BA1041" t="str">
        <v>标准型 SA2</v>
      </c>
      <c r="BB1041">
        <v>180</v>
      </c>
      <c r="BC1041" cm="1">
        <f t="array" ref="BC1041">TRANSPOSE(_xlfn._xlws.FILTER(cvm[内存(G)],(cvm[地域]=AZ1041)*(cvm[机型]=BA1041)*(cvm[CPU(核)]=BB1041)))</f>
        <v>464</v>
      </c>
    </row>
    <row r="1042" spans="1:57">
      <c r="A1042" t="s">
        <v>1603</v>
      </c>
      <c r="B1042" t="s">
        <v>1781</v>
      </c>
      <c r="C1042">
        <v>12</v>
      </c>
      <c r="D1042">
        <v>48</v>
      </c>
      <c r="E1042" t="s">
        <v>1842</v>
      </c>
      <c r="F1042">
        <v>1656</v>
      </c>
      <c r="G1042">
        <v>1</v>
      </c>
      <c r="H1042" t="s">
        <v>2202</v>
      </c>
      <c r="N1042" t="s">
        <v>1688</v>
      </c>
      <c r="O1042" t="s">
        <v>1670</v>
      </c>
      <c r="P1042">
        <v>180</v>
      </c>
      <c r="Q1042" t="str">
        <f t="shared" si="22"/>
        <v>cvm!$BC$1054#</v>
      </c>
      <c r="U1042" t="e" cm="1" vm="1">
        <f t="array" ref="U1042">TRANSPOSE(_xlfn.UNIQUE(_xlfn._xlws.FILTER(cvm[CPU(核)],(cvm[地域]=S1042)*(cvm[机型]=T1042))))</f>
        <v>#VALUE!</v>
      </c>
      <c r="AZ1042" t="str">
        <v>重庆</v>
      </c>
      <c r="BA1042" t="str">
        <v>标准型 SA2</v>
      </c>
      <c r="BB1042">
        <v>1</v>
      </c>
      <c r="BC1042" cm="1">
        <f t="array" ref="BC1042:BE1042">TRANSPOSE(_xlfn._xlws.FILTER(cvm[内存(G)],(cvm[地域]=AZ1042)*(cvm[机型]=BA1042)*(cvm[CPU(核)]=BB1042)))</f>
        <v>1</v>
      </c>
      <c r="BD1042">
        <v>2</v>
      </c>
      <c r="BE1042">
        <v>4</v>
      </c>
    </row>
    <row r="1043" spans="1:57">
      <c r="A1043" t="s">
        <v>1603</v>
      </c>
      <c r="B1043" t="s">
        <v>1781</v>
      </c>
      <c r="C1043">
        <v>16</v>
      </c>
      <c r="D1043">
        <v>32</v>
      </c>
      <c r="E1043" t="s">
        <v>1639</v>
      </c>
      <c r="F1043">
        <v>1472</v>
      </c>
      <c r="G1043">
        <v>1</v>
      </c>
      <c r="H1043" t="s">
        <v>1792</v>
      </c>
      <c r="N1043" t="s">
        <v>1646</v>
      </c>
      <c r="O1043" t="s">
        <v>1670</v>
      </c>
      <c r="P1043">
        <v>1</v>
      </c>
      <c r="Q1043" t="str">
        <f t="shared" si="22"/>
        <v>cvm!$BC$1055#</v>
      </c>
      <c r="U1043" t="e" cm="1" vm="1">
        <f t="array" ref="U1043">TRANSPOSE(_xlfn.UNIQUE(_xlfn._xlws.FILTER(cvm[CPU(核)],(cvm[地域]=S1043)*(cvm[机型]=T1043))))</f>
        <v>#VALUE!</v>
      </c>
      <c r="AZ1043" t="str">
        <v>重庆</v>
      </c>
      <c r="BA1043" t="str">
        <v>标准型 SA2</v>
      </c>
      <c r="BB1043">
        <v>2</v>
      </c>
      <c r="BC1043" cm="1">
        <f t="array" ref="BC1043:BD1043">TRANSPOSE(_xlfn._xlws.FILTER(cvm[内存(G)],(cvm[地域]=AZ1043)*(cvm[机型]=BA1043)*(cvm[CPU(核)]=BB1043)))</f>
        <v>4</v>
      </c>
      <c r="BD1043">
        <v>8</v>
      </c>
    </row>
    <row r="1044" spans="1:57">
      <c r="A1044" t="s">
        <v>1603</v>
      </c>
      <c r="B1044" t="s">
        <v>1781</v>
      </c>
      <c r="C1044">
        <v>16</v>
      </c>
      <c r="D1044">
        <v>64</v>
      </c>
      <c r="E1044" t="s">
        <v>1641</v>
      </c>
      <c r="F1044">
        <v>2208</v>
      </c>
      <c r="G1044">
        <v>1</v>
      </c>
      <c r="H1044" t="s">
        <v>1793</v>
      </c>
      <c r="N1044" t="s">
        <v>1646</v>
      </c>
      <c r="O1044" t="s">
        <v>1670</v>
      </c>
      <c r="P1044">
        <v>2</v>
      </c>
      <c r="Q1044" t="str">
        <f t="shared" si="22"/>
        <v>cvm!$BC$1056#</v>
      </c>
      <c r="U1044" t="e" cm="1" vm="1">
        <f t="array" ref="U1044">TRANSPOSE(_xlfn.UNIQUE(_xlfn._xlws.FILTER(cvm[CPU(核)],(cvm[地域]=S1044)*(cvm[机型]=T1044))))</f>
        <v>#VALUE!</v>
      </c>
      <c r="AZ1044" t="str">
        <v>重庆</v>
      </c>
      <c r="BA1044" t="str">
        <v>标准型 SA2</v>
      </c>
      <c r="BB1044">
        <v>4</v>
      </c>
      <c r="BC1044" cm="1">
        <f t="array" ref="BC1044:BD1044">TRANSPOSE(_xlfn._xlws.FILTER(cvm[内存(G)],(cvm[地域]=AZ1044)*(cvm[机型]=BA1044)*(cvm[CPU(核)]=BB1044)))</f>
        <v>8</v>
      </c>
      <c r="BD1044">
        <v>16</v>
      </c>
    </row>
    <row r="1045" spans="1:57">
      <c r="A1045" t="s">
        <v>1603</v>
      </c>
      <c r="B1045" t="s">
        <v>1781</v>
      </c>
      <c r="C1045">
        <v>24</v>
      </c>
      <c r="D1045">
        <v>48</v>
      </c>
      <c r="E1045" t="s">
        <v>1718</v>
      </c>
      <c r="F1045">
        <v>2208</v>
      </c>
      <c r="G1045">
        <v>1</v>
      </c>
      <c r="H1045" t="s">
        <v>1794</v>
      </c>
      <c r="N1045" t="s">
        <v>1646</v>
      </c>
      <c r="O1045" t="s">
        <v>1670</v>
      </c>
      <c r="P1045">
        <v>4</v>
      </c>
      <c r="Q1045" t="str">
        <f t="shared" si="22"/>
        <v>cvm!$BC$1057#</v>
      </c>
      <c r="U1045" t="e" cm="1" vm="1">
        <f t="array" ref="U1045">TRANSPOSE(_xlfn.UNIQUE(_xlfn._xlws.FILTER(cvm[CPU(核)],(cvm[地域]=S1045)*(cvm[机型]=T1045))))</f>
        <v>#VALUE!</v>
      </c>
      <c r="AZ1045" t="str">
        <v>重庆</v>
      </c>
      <c r="BA1045" t="str">
        <v>标准型 SA2</v>
      </c>
      <c r="BB1045">
        <v>8</v>
      </c>
      <c r="BC1045" cm="1">
        <f t="array" ref="BC1045:BD1045">TRANSPOSE(_xlfn._xlws.FILTER(cvm[内存(G)],(cvm[地域]=AZ1045)*(cvm[机型]=BA1045)*(cvm[CPU(核)]=BB1045)))</f>
        <v>16</v>
      </c>
      <c r="BD1045">
        <v>32</v>
      </c>
    </row>
    <row r="1046" spans="1:57">
      <c r="A1046" t="s">
        <v>1603</v>
      </c>
      <c r="B1046" t="s">
        <v>1781</v>
      </c>
      <c r="C1046">
        <v>24</v>
      </c>
      <c r="D1046">
        <v>96</v>
      </c>
      <c r="E1046" t="s">
        <v>1720</v>
      </c>
      <c r="F1046">
        <v>3312</v>
      </c>
      <c r="G1046">
        <v>1</v>
      </c>
      <c r="H1046" t="s">
        <v>1795</v>
      </c>
      <c r="N1046" t="s">
        <v>1646</v>
      </c>
      <c r="O1046" t="s">
        <v>1670</v>
      </c>
      <c r="P1046">
        <v>8</v>
      </c>
      <c r="Q1046" t="str">
        <f t="shared" si="22"/>
        <v>cvm!$BC$1058#</v>
      </c>
      <c r="U1046" t="e" cm="1" vm="1">
        <f t="array" ref="U1046">TRANSPOSE(_xlfn.UNIQUE(_xlfn._xlws.FILTER(cvm[CPU(核)],(cvm[地域]=S1046)*(cvm[机型]=T1046))))</f>
        <v>#VALUE!</v>
      </c>
      <c r="AZ1046" t="str">
        <v>重庆</v>
      </c>
      <c r="BA1046" t="str">
        <v>标准型 SA2</v>
      </c>
      <c r="BB1046">
        <v>16</v>
      </c>
      <c r="BC1046" cm="1">
        <f t="array" ref="BC1046:BD1046">TRANSPOSE(_xlfn._xlws.FILTER(cvm[内存(G)],(cvm[地域]=AZ1046)*(cvm[机型]=BA1046)*(cvm[CPU(核)]=BB1046)))</f>
        <v>32</v>
      </c>
      <c r="BD1046">
        <v>64</v>
      </c>
    </row>
    <row r="1047" spans="1:57">
      <c r="A1047" t="s">
        <v>1603</v>
      </c>
      <c r="B1047" t="s">
        <v>1781</v>
      </c>
      <c r="C1047">
        <v>28</v>
      </c>
      <c r="D1047">
        <v>128</v>
      </c>
      <c r="E1047" t="s">
        <v>2203</v>
      </c>
      <c r="F1047">
        <v>4232</v>
      </c>
      <c r="G1047">
        <v>1</v>
      </c>
      <c r="H1047" t="s">
        <v>2204</v>
      </c>
      <c r="N1047" t="s">
        <v>1646</v>
      </c>
      <c r="O1047" t="s">
        <v>1670</v>
      </c>
      <c r="P1047">
        <v>16</v>
      </c>
      <c r="Q1047" t="str">
        <f t="shared" si="22"/>
        <v>cvm!$BC$1059#</v>
      </c>
      <c r="U1047" t="e" cm="1" vm="1">
        <f t="array" ref="U1047">TRANSPOSE(_xlfn.UNIQUE(_xlfn._xlws.FILTER(cvm[CPU(核)],(cvm[地域]=S1047)*(cvm[机型]=T1047))))</f>
        <v>#VALUE!</v>
      </c>
      <c r="AZ1047" t="str">
        <v>重庆</v>
      </c>
      <c r="BA1047" t="str">
        <v>标准型 SA2</v>
      </c>
      <c r="BB1047">
        <v>32</v>
      </c>
      <c r="BC1047" cm="1">
        <f t="array" ref="BC1047">TRANSPOSE(_xlfn._xlws.FILTER(cvm[内存(G)],(cvm[地域]=AZ1047)*(cvm[机型]=BA1047)*(cvm[CPU(核)]=BB1047)))</f>
        <v>64</v>
      </c>
    </row>
    <row r="1048" spans="1:57">
      <c r="A1048" t="s">
        <v>1603</v>
      </c>
      <c r="B1048" t="s">
        <v>1781</v>
      </c>
      <c r="C1048">
        <v>32</v>
      </c>
      <c r="D1048">
        <v>64</v>
      </c>
      <c r="E1048" t="s">
        <v>1644</v>
      </c>
      <c r="F1048">
        <v>2944</v>
      </c>
      <c r="G1048">
        <v>1</v>
      </c>
      <c r="H1048" t="s">
        <v>1796</v>
      </c>
      <c r="N1048" t="s">
        <v>1646</v>
      </c>
      <c r="O1048" t="s">
        <v>1670</v>
      </c>
      <c r="P1048">
        <v>32</v>
      </c>
      <c r="Q1048" t="str">
        <f t="shared" si="22"/>
        <v>cvm!$BC$1060#</v>
      </c>
      <c r="U1048" t="e" cm="1" vm="1">
        <f t="array" ref="U1048">TRANSPOSE(_xlfn.UNIQUE(_xlfn._xlws.FILTER(cvm[CPU(核)],(cvm[地域]=S1048)*(cvm[机型]=T1048))))</f>
        <v>#VALUE!</v>
      </c>
      <c r="AZ1048" t="str">
        <v>重庆</v>
      </c>
      <c r="BA1048" t="str">
        <v>标准型 SA2</v>
      </c>
      <c r="BB1048">
        <v>48</v>
      </c>
      <c r="BC1048" cm="1">
        <f t="array" ref="BC1048">TRANSPOSE(_xlfn._xlws.FILTER(cvm[内存(G)],(cvm[地域]=AZ1048)*(cvm[机型]=BA1048)*(cvm[CPU(核)]=BB1048)))</f>
        <v>96</v>
      </c>
    </row>
    <row r="1049" spans="1:57">
      <c r="A1049" t="s">
        <v>1603</v>
      </c>
      <c r="B1049" t="s">
        <v>1781</v>
      </c>
      <c r="C1049">
        <v>32</v>
      </c>
      <c r="D1049">
        <v>128</v>
      </c>
      <c r="E1049" t="s">
        <v>1650</v>
      </c>
      <c r="F1049">
        <v>4416</v>
      </c>
      <c r="G1049">
        <v>1</v>
      </c>
      <c r="H1049" t="s">
        <v>1798</v>
      </c>
      <c r="N1049" t="s">
        <v>1646</v>
      </c>
      <c r="O1049" t="s">
        <v>1670</v>
      </c>
      <c r="P1049">
        <v>48</v>
      </c>
      <c r="Q1049" t="str">
        <f t="shared" si="22"/>
        <v>cvm!$BC$1061#</v>
      </c>
      <c r="U1049" t="e" cm="1" vm="1">
        <f t="array" ref="U1049">TRANSPOSE(_xlfn.UNIQUE(_xlfn._xlws.FILTER(cvm[CPU(核)],(cvm[地域]=S1049)*(cvm[机型]=T1049))))</f>
        <v>#VALUE!</v>
      </c>
      <c r="AZ1049" t="str">
        <v>重庆</v>
      </c>
      <c r="BA1049" t="str">
        <v>标准型 SA2</v>
      </c>
      <c r="BB1049">
        <v>64</v>
      </c>
      <c r="BC1049" cm="1">
        <f t="array" ref="BC1049">TRANSPOSE(_xlfn._xlws.FILTER(cvm[内存(G)],(cvm[地域]=AZ1049)*(cvm[机型]=BA1049)*(cvm[CPU(核)]=BB1049)))</f>
        <v>128</v>
      </c>
    </row>
    <row r="1050" spans="1:57">
      <c r="A1050" t="s">
        <v>1603</v>
      </c>
      <c r="B1050" t="s">
        <v>1781</v>
      </c>
      <c r="C1050">
        <v>48</v>
      </c>
      <c r="D1050">
        <v>96</v>
      </c>
      <c r="E1050" t="s">
        <v>1655</v>
      </c>
      <c r="F1050">
        <v>4416</v>
      </c>
      <c r="G1050">
        <v>1</v>
      </c>
      <c r="H1050" t="s">
        <v>1799</v>
      </c>
      <c r="N1050" t="s">
        <v>1646</v>
      </c>
      <c r="O1050" t="s">
        <v>1670</v>
      </c>
      <c r="P1050">
        <v>64</v>
      </c>
      <c r="Q1050" t="str">
        <f t="shared" si="22"/>
        <v>cvm!$BC$1062#</v>
      </c>
      <c r="U1050" t="e" cm="1" vm="1">
        <f t="array" ref="U1050">TRANSPOSE(_xlfn.UNIQUE(_xlfn._xlws.FILTER(cvm[CPU(核)],(cvm[地域]=S1050)*(cvm[机型]=T1050))))</f>
        <v>#VALUE!</v>
      </c>
      <c r="AZ1050" t="str">
        <v>重庆</v>
      </c>
      <c r="BA1050" t="str">
        <v>标准型 SA2</v>
      </c>
      <c r="BB1050">
        <v>80</v>
      </c>
      <c r="BC1050" cm="1">
        <f t="array" ref="BC1050">TRANSPOSE(_xlfn._xlws.FILTER(cvm[内存(G)],(cvm[地域]=AZ1050)*(cvm[机型]=BA1050)*(cvm[CPU(核)]=BB1050)))</f>
        <v>160</v>
      </c>
    </row>
    <row r="1051" spans="1:57">
      <c r="A1051" t="s">
        <v>1603</v>
      </c>
      <c r="B1051" t="s">
        <v>1781</v>
      </c>
      <c r="C1051">
        <v>48</v>
      </c>
      <c r="D1051">
        <v>192</v>
      </c>
      <c r="E1051" t="s">
        <v>1658</v>
      </c>
      <c r="F1051">
        <v>6624</v>
      </c>
      <c r="G1051">
        <v>1</v>
      </c>
      <c r="H1051" t="s">
        <v>1800</v>
      </c>
      <c r="N1051" t="s">
        <v>1646</v>
      </c>
      <c r="O1051" t="s">
        <v>1670</v>
      </c>
      <c r="P1051">
        <v>80</v>
      </c>
      <c r="Q1051" t="str">
        <f t="shared" si="22"/>
        <v>cvm!$BC$1063#</v>
      </c>
      <c r="U1051" t="e" cm="1" vm="1">
        <f t="array" ref="U1051">TRANSPOSE(_xlfn.UNIQUE(_xlfn._xlws.FILTER(cvm[CPU(核)],(cvm[地域]=S1051)*(cvm[机型]=T1051))))</f>
        <v>#VALUE!</v>
      </c>
      <c r="AZ1051" t="str">
        <v>重庆</v>
      </c>
      <c r="BA1051" t="str">
        <v>标准型 SA2</v>
      </c>
      <c r="BB1051">
        <v>90</v>
      </c>
      <c r="BC1051" cm="1">
        <f t="array" ref="BC1051">TRANSPOSE(_xlfn._xlws.FILTER(cvm[内存(G)],(cvm[地域]=AZ1051)*(cvm[机型]=BA1051)*(cvm[CPU(核)]=BB1051)))</f>
        <v>224</v>
      </c>
    </row>
    <row r="1052" spans="1:57">
      <c r="A1052" t="s">
        <v>1603</v>
      </c>
      <c r="B1052" t="s">
        <v>1781</v>
      </c>
      <c r="C1052">
        <v>64</v>
      </c>
      <c r="D1052">
        <v>256</v>
      </c>
      <c r="E1052" t="s">
        <v>1664</v>
      </c>
      <c r="F1052">
        <v>8832</v>
      </c>
      <c r="G1052">
        <v>1</v>
      </c>
      <c r="H1052" t="s">
        <v>1803</v>
      </c>
      <c r="N1052" t="s">
        <v>1646</v>
      </c>
      <c r="O1052" t="s">
        <v>1670</v>
      </c>
      <c r="P1052">
        <v>90</v>
      </c>
      <c r="Q1052" t="str">
        <f t="shared" si="22"/>
        <v>cvm!$BC$1064#</v>
      </c>
      <c r="U1052" t="e" cm="1" vm="1">
        <f t="array" ref="U1052">TRANSPOSE(_xlfn.UNIQUE(_xlfn._xlws.FILTER(cvm[CPU(核)],(cvm[地域]=S1052)*(cvm[机型]=T1052))))</f>
        <v>#VALUE!</v>
      </c>
      <c r="AZ1052" t="str">
        <v>重庆</v>
      </c>
      <c r="BA1052" t="str">
        <v>标准型 SA2</v>
      </c>
      <c r="BB1052">
        <v>128</v>
      </c>
      <c r="BC1052" cm="1">
        <f t="array" ref="BC1052">TRANSPOSE(_xlfn._xlws.FILTER(cvm[内存(G)],(cvm[地域]=AZ1052)*(cvm[机型]=BA1052)*(cvm[CPU(核)]=BB1052)))</f>
        <v>256</v>
      </c>
    </row>
    <row r="1053" spans="1:57">
      <c r="A1053" t="s">
        <v>1603</v>
      </c>
      <c r="B1053" t="s">
        <v>1781</v>
      </c>
      <c r="C1053">
        <v>72</v>
      </c>
      <c r="D1053">
        <v>288</v>
      </c>
      <c r="E1053" t="s">
        <v>1804</v>
      </c>
      <c r="F1053">
        <v>9936</v>
      </c>
      <c r="G1053">
        <v>1</v>
      </c>
      <c r="H1053" t="s">
        <v>1805</v>
      </c>
      <c r="N1053" t="s">
        <v>1646</v>
      </c>
      <c r="O1053" t="s">
        <v>1670</v>
      </c>
      <c r="P1053">
        <v>128</v>
      </c>
      <c r="Q1053" t="str">
        <f t="shared" si="22"/>
        <v>cvm!$BC$1065#</v>
      </c>
      <c r="U1053" t="e" cm="1" vm="1">
        <f t="array" ref="U1053">TRANSPOSE(_xlfn.UNIQUE(_xlfn._xlws.FILTER(cvm[CPU(核)],(cvm[地域]=S1053)*(cvm[机型]=T1053))))</f>
        <v>#VALUE!</v>
      </c>
      <c r="AZ1053" t="str">
        <v>重庆</v>
      </c>
      <c r="BA1053" t="str">
        <v>标准型 SA2</v>
      </c>
      <c r="BB1053">
        <v>160</v>
      </c>
      <c r="BC1053" cm="1">
        <f t="array" ref="BC1053">TRANSPOSE(_xlfn._xlws.FILTER(cvm[内存(G)],(cvm[地域]=AZ1053)*(cvm[机型]=BA1053)*(cvm[CPU(核)]=BB1053)))</f>
        <v>320</v>
      </c>
    </row>
    <row r="1054" spans="1:57">
      <c r="A1054" t="s">
        <v>1603</v>
      </c>
      <c r="B1054" t="s">
        <v>1806</v>
      </c>
      <c r="C1054">
        <v>32</v>
      </c>
      <c r="D1054">
        <v>64</v>
      </c>
      <c r="E1054" t="s">
        <v>1644</v>
      </c>
      <c r="F1054">
        <v>2944</v>
      </c>
      <c r="G1054">
        <v>1</v>
      </c>
      <c r="H1054" t="s">
        <v>1820</v>
      </c>
      <c r="N1054" t="s">
        <v>1646</v>
      </c>
      <c r="O1054" t="s">
        <v>1670</v>
      </c>
      <c r="P1054">
        <v>160</v>
      </c>
      <c r="Q1054" t="str">
        <f t="shared" si="22"/>
        <v>cvm!$BC$1066#</v>
      </c>
      <c r="U1054" t="e" cm="1" vm="1">
        <f t="array" ref="U1054">TRANSPOSE(_xlfn.UNIQUE(_xlfn._xlws.FILTER(cvm[CPU(核)],(cvm[地域]=S1054)*(cvm[机型]=T1054))))</f>
        <v>#VALUE!</v>
      </c>
      <c r="AZ1054" t="str">
        <v>重庆</v>
      </c>
      <c r="BA1054" t="str">
        <v>标准型 SA2</v>
      </c>
      <c r="BB1054">
        <v>180</v>
      </c>
      <c r="BC1054" cm="1">
        <f t="array" ref="BC1054">TRANSPOSE(_xlfn._xlws.FILTER(cvm[内存(G)],(cvm[地域]=AZ1054)*(cvm[机型]=BA1054)*(cvm[CPU(核)]=BB1054)))</f>
        <v>464</v>
      </c>
    </row>
    <row r="1055" spans="1:57">
      <c r="A1055" t="s">
        <v>1603</v>
      </c>
      <c r="B1055" t="s">
        <v>1828</v>
      </c>
      <c r="C1055">
        <v>1</v>
      </c>
      <c r="D1055">
        <v>1</v>
      </c>
      <c r="E1055" t="s">
        <v>1617</v>
      </c>
      <c r="F1055">
        <v>57</v>
      </c>
      <c r="G1055">
        <v>1</v>
      </c>
      <c r="H1055" t="s">
        <v>1829</v>
      </c>
      <c r="N1055" t="s">
        <v>1646</v>
      </c>
      <c r="O1055" t="s">
        <v>1670</v>
      </c>
      <c r="P1055">
        <v>180</v>
      </c>
      <c r="Q1055" t="str">
        <f t="shared" si="22"/>
        <v>cvm!$BC$1067#</v>
      </c>
      <c r="U1055" t="e" cm="1" vm="1">
        <f t="array" ref="U1055">TRANSPOSE(_xlfn.UNIQUE(_xlfn._xlws.FILTER(cvm[CPU(核)],(cvm[地域]=S1055)*(cvm[机型]=T1055))))</f>
        <v>#VALUE!</v>
      </c>
      <c r="AZ1055" t="str">
        <v>中国香港</v>
      </c>
      <c r="BA1055" t="str">
        <v>标准型 SA2</v>
      </c>
      <c r="BB1055">
        <v>1</v>
      </c>
      <c r="BC1055" cm="1">
        <f t="array" ref="BC1055:BE1055">TRANSPOSE(_xlfn._xlws.FILTER(cvm[内存(G)],(cvm[地域]=AZ1055)*(cvm[机型]=BA1055)*(cvm[CPU(核)]=BB1055)))</f>
        <v>1</v>
      </c>
      <c r="BD1055">
        <v>2</v>
      </c>
      <c r="BE1055">
        <v>4</v>
      </c>
    </row>
    <row r="1056" spans="1:57">
      <c r="A1056" t="s">
        <v>1603</v>
      </c>
      <c r="B1056" t="s">
        <v>1828</v>
      </c>
      <c r="C1056">
        <v>1</v>
      </c>
      <c r="D1056">
        <v>4</v>
      </c>
      <c r="E1056" t="s">
        <v>1622</v>
      </c>
      <c r="F1056">
        <v>136.5</v>
      </c>
      <c r="G1056">
        <v>1</v>
      </c>
      <c r="H1056" t="s">
        <v>1832</v>
      </c>
      <c r="N1056" t="s">
        <v>1652</v>
      </c>
      <c r="O1056" t="s">
        <v>1670</v>
      </c>
      <c r="P1056">
        <v>1</v>
      </c>
      <c r="Q1056" t="str">
        <f t="shared" si="22"/>
        <v>cvm!$BC$1068#</v>
      </c>
      <c r="U1056" t="e" cm="1" vm="1">
        <f t="array" ref="U1056">TRANSPOSE(_xlfn.UNIQUE(_xlfn._xlws.FILTER(cvm[CPU(核)],(cvm[地域]=S1056)*(cvm[机型]=T1056))))</f>
        <v>#VALUE!</v>
      </c>
      <c r="AZ1056" t="str">
        <v>中国香港</v>
      </c>
      <c r="BA1056" t="str">
        <v>标准型 SA2</v>
      </c>
      <c r="BB1056">
        <v>2</v>
      </c>
      <c r="BC1056" cm="1">
        <f t="array" ref="BC1056:BD1056">TRANSPOSE(_xlfn._xlws.FILTER(cvm[内存(G)],(cvm[地域]=AZ1056)*(cvm[机型]=BA1056)*(cvm[CPU(核)]=BB1056)))</f>
        <v>4</v>
      </c>
      <c r="BD1056">
        <v>8</v>
      </c>
    </row>
    <row r="1057" spans="1:57">
      <c r="A1057" t="s">
        <v>1603</v>
      </c>
      <c r="B1057" t="s">
        <v>1828</v>
      </c>
      <c r="C1057">
        <v>2</v>
      </c>
      <c r="D1057">
        <v>4</v>
      </c>
      <c r="E1057" t="s">
        <v>1624</v>
      </c>
      <c r="F1057">
        <v>180</v>
      </c>
      <c r="G1057">
        <v>1</v>
      </c>
      <c r="H1057" t="s">
        <v>1833</v>
      </c>
      <c r="N1057" t="s">
        <v>1652</v>
      </c>
      <c r="O1057" t="s">
        <v>1670</v>
      </c>
      <c r="P1057">
        <v>2</v>
      </c>
      <c r="Q1057" t="str">
        <f t="shared" si="22"/>
        <v>cvm!$BC$1069#</v>
      </c>
      <c r="U1057" t="e" cm="1" vm="1">
        <f t="array" ref="U1057">TRANSPOSE(_xlfn.UNIQUE(_xlfn._xlws.FILTER(cvm[CPU(核)],(cvm[地域]=S1057)*(cvm[机型]=T1057))))</f>
        <v>#VALUE!</v>
      </c>
      <c r="AZ1057" t="str">
        <v>中国香港</v>
      </c>
      <c r="BA1057" t="str">
        <v>标准型 SA2</v>
      </c>
      <c r="BB1057">
        <v>4</v>
      </c>
      <c r="BC1057" cm="1">
        <f t="array" ref="BC1057:BD1057">TRANSPOSE(_xlfn._xlws.FILTER(cvm[内存(G)],(cvm[地域]=AZ1057)*(cvm[机型]=BA1057)*(cvm[CPU(核)]=BB1057)))</f>
        <v>8</v>
      </c>
      <c r="BD1057">
        <v>16</v>
      </c>
    </row>
    <row r="1058" spans="1:57">
      <c r="A1058" t="s">
        <v>1603</v>
      </c>
      <c r="B1058" t="s">
        <v>1828</v>
      </c>
      <c r="C1058">
        <v>2</v>
      </c>
      <c r="D1058">
        <v>8</v>
      </c>
      <c r="E1058" t="s">
        <v>1627</v>
      </c>
      <c r="F1058">
        <v>273</v>
      </c>
      <c r="G1058">
        <v>1</v>
      </c>
      <c r="H1058" t="s">
        <v>1834</v>
      </c>
      <c r="N1058" t="s">
        <v>1652</v>
      </c>
      <c r="O1058" t="s">
        <v>1670</v>
      </c>
      <c r="P1058">
        <v>4</v>
      </c>
      <c r="Q1058" t="str">
        <f t="shared" si="22"/>
        <v>cvm!$BC$1070#</v>
      </c>
      <c r="U1058" t="e" cm="1" vm="1">
        <f t="array" ref="U1058">TRANSPOSE(_xlfn.UNIQUE(_xlfn._xlws.FILTER(cvm[CPU(核)],(cvm[地域]=S1058)*(cvm[机型]=T1058))))</f>
        <v>#VALUE!</v>
      </c>
      <c r="AZ1058" t="str">
        <v>中国香港</v>
      </c>
      <c r="BA1058" t="str">
        <v>标准型 SA2</v>
      </c>
      <c r="BB1058">
        <v>8</v>
      </c>
      <c r="BC1058" cm="1">
        <f t="array" ref="BC1058:BD1058">TRANSPOSE(_xlfn._xlws.FILTER(cvm[内存(G)],(cvm[地域]=AZ1058)*(cvm[机型]=BA1058)*(cvm[CPU(核)]=BB1058)))</f>
        <v>16</v>
      </c>
      <c r="BD1058">
        <v>32</v>
      </c>
    </row>
    <row r="1059" spans="1:57">
      <c r="A1059" t="s">
        <v>1603</v>
      </c>
      <c r="B1059" t="s">
        <v>1828</v>
      </c>
      <c r="C1059">
        <v>4</v>
      </c>
      <c r="D1059">
        <v>8</v>
      </c>
      <c r="E1059" t="s">
        <v>1629</v>
      </c>
      <c r="F1059">
        <v>364</v>
      </c>
      <c r="G1059">
        <v>1</v>
      </c>
      <c r="H1059" t="s">
        <v>1836</v>
      </c>
      <c r="N1059" t="s">
        <v>1652</v>
      </c>
      <c r="O1059" t="s">
        <v>1670</v>
      </c>
      <c r="P1059">
        <v>8</v>
      </c>
      <c r="Q1059" t="str">
        <f t="shared" si="22"/>
        <v>cvm!$BC$1071#</v>
      </c>
      <c r="U1059" t="e" cm="1" vm="1">
        <f t="array" ref="U1059">TRANSPOSE(_xlfn.UNIQUE(_xlfn._xlws.FILTER(cvm[CPU(核)],(cvm[地域]=S1059)*(cvm[机型]=T1059))))</f>
        <v>#VALUE!</v>
      </c>
      <c r="AZ1059" t="str">
        <v>中国香港</v>
      </c>
      <c r="BA1059" t="str">
        <v>标准型 SA2</v>
      </c>
      <c r="BB1059">
        <v>16</v>
      </c>
      <c r="BC1059" cm="1">
        <f t="array" ref="BC1059:BD1059">TRANSPOSE(_xlfn._xlws.FILTER(cvm[内存(G)],(cvm[地域]=AZ1059)*(cvm[机型]=BA1059)*(cvm[CPU(核)]=BB1059)))</f>
        <v>32</v>
      </c>
      <c r="BD1059">
        <v>64</v>
      </c>
    </row>
    <row r="1060" spans="1:57">
      <c r="A1060" t="s">
        <v>1603</v>
      </c>
      <c r="B1060" t="s">
        <v>1828</v>
      </c>
      <c r="C1060">
        <v>4</v>
      </c>
      <c r="D1060">
        <v>16</v>
      </c>
      <c r="E1060" t="s">
        <v>1631</v>
      </c>
      <c r="F1060">
        <v>546</v>
      </c>
      <c r="G1060">
        <v>1</v>
      </c>
      <c r="H1060" t="s">
        <v>1837</v>
      </c>
      <c r="N1060" t="s">
        <v>1652</v>
      </c>
      <c r="O1060" t="s">
        <v>1670</v>
      </c>
      <c r="P1060">
        <v>16</v>
      </c>
      <c r="Q1060" t="str">
        <f t="shared" si="22"/>
        <v>cvm!$BC$1072#</v>
      </c>
      <c r="U1060" t="e" cm="1" vm="1">
        <f t="array" ref="U1060">TRANSPOSE(_xlfn.UNIQUE(_xlfn._xlws.FILTER(cvm[CPU(核)],(cvm[地域]=S1060)*(cvm[机型]=T1060))))</f>
        <v>#VALUE!</v>
      </c>
      <c r="AZ1060" t="str">
        <v>中国香港</v>
      </c>
      <c r="BA1060" t="str">
        <v>标准型 SA2</v>
      </c>
      <c r="BB1060">
        <v>32</v>
      </c>
      <c r="BC1060" cm="1">
        <f t="array" ref="BC1060">TRANSPOSE(_xlfn._xlws.FILTER(cvm[内存(G)],(cvm[地域]=AZ1060)*(cvm[机型]=BA1060)*(cvm[CPU(核)]=BB1060)))</f>
        <v>64</v>
      </c>
    </row>
    <row r="1061" spans="1:57">
      <c r="A1061" t="s">
        <v>1603</v>
      </c>
      <c r="B1061" t="s">
        <v>1828</v>
      </c>
      <c r="C1061">
        <v>8</v>
      </c>
      <c r="D1061">
        <v>16</v>
      </c>
      <c r="E1061" t="s">
        <v>1634</v>
      </c>
      <c r="F1061">
        <v>728</v>
      </c>
      <c r="G1061">
        <v>1</v>
      </c>
      <c r="H1061" t="s">
        <v>1838</v>
      </c>
      <c r="N1061" t="s">
        <v>1652</v>
      </c>
      <c r="O1061" t="s">
        <v>1670</v>
      </c>
      <c r="P1061">
        <v>32</v>
      </c>
      <c r="Q1061" t="str">
        <f t="shared" si="22"/>
        <v>cvm!$BC$1073#</v>
      </c>
      <c r="U1061" t="e" cm="1" vm="1">
        <f t="array" ref="U1061">TRANSPOSE(_xlfn.UNIQUE(_xlfn._xlws.FILTER(cvm[CPU(核)],(cvm[地域]=S1061)*(cvm[机型]=T1061))))</f>
        <v>#VALUE!</v>
      </c>
      <c r="AZ1061" t="str">
        <v>中国香港</v>
      </c>
      <c r="BA1061" t="str">
        <v>标准型 SA2</v>
      </c>
      <c r="BB1061">
        <v>48</v>
      </c>
      <c r="BC1061" cm="1">
        <f t="array" ref="BC1061:BD1061">TRANSPOSE(_xlfn._xlws.FILTER(cvm[内存(G)],(cvm[地域]=AZ1061)*(cvm[机型]=BA1061)*(cvm[CPU(核)]=BB1061)))</f>
        <v>96</v>
      </c>
      <c r="BD1061">
        <v>128</v>
      </c>
    </row>
    <row r="1062" spans="1:57">
      <c r="A1062" t="s">
        <v>1603</v>
      </c>
      <c r="B1062" t="s">
        <v>1828</v>
      </c>
      <c r="C1062">
        <v>8</v>
      </c>
      <c r="D1062">
        <v>32</v>
      </c>
      <c r="E1062" t="s">
        <v>1636</v>
      </c>
      <c r="F1062">
        <v>1092</v>
      </c>
      <c r="G1062">
        <v>1</v>
      </c>
      <c r="H1062" t="s">
        <v>1840</v>
      </c>
      <c r="N1062" t="s">
        <v>1652</v>
      </c>
      <c r="O1062" t="s">
        <v>1670</v>
      </c>
      <c r="P1062">
        <v>48</v>
      </c>
      <c r="Q1062" t="str">
        <f t="shared" si="22"/>
        <v>cvm!$BC$1074#</v>
      </c>
      <c r="U1062" t="e" cm="1" vm="1">
        <f t="array" ref="U1062">TRANSPOSE(_xlfn.UNIQUE(_xlfn._xlws.FILTER(cvm[CPU(核)],(cvm[地域]=S1062)*(cvm[机型]=T1062))))</f>
        <v>#VALUE!</v>
      </c>
      <c r="AZ1062" t="str">
        <v>中国香港</v>
      </c>
      <c r="BA1062" t="str">
        <v>标准型 SA2</v>
      </c>
      <c r="BB1062">
        <v>64</v>
      </c>
      <c r="BC1062" cm="1">
        <f t="array" ref="BC1062">TRANSPOSE(_xlfn._xlws.FILTER(cvm[内存(G)],(cvm[地域]=AZ1062)*(cvm[机型]=BA1062)*(cvm[CPU(核)]=BB1062)))</f>
        <v>128</v>
      </c>
    </row>
    <row r="1063" spans="1:57">
      <c r="A1063" t="s">
        <v>1603</v>
      </c>
      <c r="B1063" t="s">
        <v>1828</v>
      </c>
      <c r="C1063">
        <v>12</v>
      </c>
      <c r="D1063">
        <v>24</v>
      </c>
      <c r="E1063" t="s">
        <v>1814</v>
      </c>
      <c r="F1063">
        <v>1092</v>
      </c>
      <c r="G1063">
        <v>1</v>
      </c>
      <c r="H1063" t="s">
        <v>1841</v>
      </c>
      <c r="N1063" t="s">
        <v>1652</v>
      </c>
      <c r="O1063" t="s">
        <v>1670</v>
      </c>
      <c r="P1063">
        <v>64</v>
      </c>
      <c r="Q1063" t="str">
        <f t="shared" si="22"/>
        <v>cvm!$BC$1075#</v>
      </c>
      <c r="U1063" t="e" cm="1" vm="1">
        <f t="array" ref="U1063">TRANSPOSE(_xlfn.UNIQUE(_xlfn._xlws.FILTER(cvm[CPU(核)],(cvm[地域]=S1063)*(cvm[机型]=T1063))))</f>
        <v>#VALUE!</v>
      </c>
      <c r="AZ1063" t="str">
        <v>中国香港</v>
      </c>
      <c r="BA1063" t="str">
        <v>标准型 SA2</v>
      </c>
      <c r="BB1063">
        <v>80</v>
      </c>
      <c r="BC1063" cm="1">
        <f t="array" ref="BC1063">TRANSPOSE(_xlfn._xlws.FILTER(cvm[内存(G)],(cvm[地域]=AZ1063)*(cvm[机型]=BA1063)*(cvm[CPU(核)]=BB1063)))</f>
        <v>160</v>
      </c>
    </row>
    <row r="1064" spans="1:57">
      <c r="A1064" t="s">
        <v>1603</v>
      </c>
      <c r="B1064" t="s">
        <v>1828</v>
      </c>
      <c r="C1064">
        <v>12</v>
      </c>
      <c r="D1064">
        <v>48</v>
      </c>
      <c r="E1064" t="s">
        <v>1842</v>
      </c>
      <c r="F1064">
        <v>1638</v>
      </c>
      <c r="G1064">
        <v>1</v>
      </c>
      <c r="H1064" t="s">
        <v>1843</v>
      </c>
      <c r="N1064" t="s">
        <v>1652</v>
      </c>
      <c r="O1064" t="s">
        <v>1670</v>
      </c>
      <c r="P1064">
        <v>80</v>
      </c>
      <c r="Q1064" t="str">
        <f t="shared" si="22"/>
        <v>cvm!$BC$1076#</v>
      </c>
      <c r="U1064" t="e" cm="1" vm="1">
        <f t="array" ref="U1064">TRANSPOSE(_xlfn.UNIQUE(_xlfn._xlws.FILTER(cvm[CPU(核)],(cvm[地域]=S1064)*(cvm[机型]=T1064))))</f>
        <v>#VALUE!</v>
      </c>
      <c r="AZ1064" t="str">
        <v>中国香港</v>
      </c>
      <c r="BA1064" t="str">
        <v>标准型 SA2</v>
      </c>
      <c r="BB1064">
        <v>90</v>
      </c>
      <c r="BC1064" cm="1">
        <f t="array" ref="BC1064">TRANSPOSE(_xlfn._xlws.FILTER(cvm[内存(G)],(cvm[地域]=AZ1064)*(cvm[机型]=BA1064)*(cvm[CPU(核)]=BB1064)))</f>
        <v>224</v>
      </c>
    </row>
    <row r="1065" spans="1:57">
      <c r="A1065" t="s">
        <v>1603</v>
      </c>
      <c r="B1065" t="s">
        <v>1828</v>
      </c>
      <c r="C1065">
        <v>16</v>
      </c>
      <c r="D1065">
        <v>32</v>
      </c>
      <c r="E1065" t="s">
        <v>1639</v>
      </c>
      <c r="F1065">
        <v>1456</v>
      </c>
      <c r="G1065">
        <v>1</v>
      </c>
      <c r="H1065" t="s">
        <v>1844</v>
      </c>
      <c r="N1065" t="s">
        <v>1652</v>
      </c>
      <c r="O1065" t="s">
        <v>1670</v>
      </c>
      <c r="P1065">
        <v>90</v>
      </c>
      <c r="Q1065" t="str">
        <f t="shared" si="22"/>
        <v>cvm!$BC$1077#</v>
      </c>
      <c r="U1065" t="e" cm="1" vm="1">
        <f t="array" ref="U1065">TRANSPOSE(_xlfn.UNIQUE(_xlfn._xlws.FILTER(cvm[CPU(核)],(cvm[地域]=S1065)*(cvm[机型]=T1065))))</f>
        <v>#VALUE!</v>
      </c>
      <c r="AZ1065" t="str">
        <v>中国香港</v>
      </c>
      <c r="BA1065" t="str">
        <v>标准型 SA2</v>
      </c>
      <c r="BB1065">
        <v>128</v>
      </c>
      <c r="BC1065" cm="1">
        <f t="array" ref="BC1065">TRANSPOSE(_xlfn._xlws.FILTER(cvm[内存(G)],(cvm[地域]=AZ1065)*(cvm[机型]=BA1065)*(cvm[CPU(核)]=BB1065)))</f>
        <v>256</v>
      </c>
    </row>
    <row r="1066" spans="1:57">
      <c r="A1066" t="s">
        <v>1603</v>
      </c>
      <c r="B1066" t="s">
        <v>1828</v>
      </c>
      <c r="C1066">
        <v>16</v>
      </c>
      <c r="D1066">
        <v>64</v>
      </c>
      <c r="E1066" t="s">
        <v>1641</v>
      </c>
      <c r="F1066">
        <v>2184</v>
      </c>
      <c r="G1066">
        <v>1</v>
      </c>
      <c r="H1066" t="s">
        <v>1845</v>
      </c>
      <c r="N1066" t="s">
        <v>1652</v>
      </c>
      <c r="O1066" t="s">
        <v>1670</v>
      </c>
      <c r="P1066">
        <v>128</v>
      </c>
      <c r="Q1066" t="str">
        <f t="shared" si="22"/>
        <v>cvm!$BC$1078#</v>
      </c>
      <c r="U1066" t="e" cm="1" vm="1">
        <f t="array" ref="U1066">TRANSPOSE(_xlfn.UNIQUE(_xlfn._xlws.FILTER(cvm[CPU(核)],(cvm[地域]=S1066)*(cvm[机型]=T1066))))</f>
        <v>#VALUE!</v>
      </c>
      <c r="AZ1066" t="str">
        <v>中国香港</v>
      </c>
      <c r="BA1066" t="str">
        <v>标准型 SA2</v>
      </c>
      <c r="BB1066">
        <v>160</v>
      </c>
      <c r="BC1066" cm="1">
        <f t="array" ref="BC1066">TRANSPOSE(_xlfn._xlws.FILTER(cvm[内存(G)],(cvm[地域]=AZ1066)*(cvm[机型]=BA1066)*(cvm[CPU(核)]=BB1066)))</f>
        <v>320</v>
      </c>
    </row>
    <row r="1067" spans="1:57">
      <c r="A1067" t="s">
        <v>1603</v>
      </c>
      <c r="B1067" t="s">
        <v>1828</v>
      </c>
      <c r="C1067">
        <v>24</v>
      </c>
      <c r="D1067">
        <v>48</v>
      </c>
      <c r="E1067" t="s">
        <v>1718</v>
      </c>
      <c r="F1067">
        <v>2184</v>
      </c>
      <c r="G1067">
        <v>1</v>
      </c>
      <c r="H1067" t="s">
        <v>1847</v>
      </c>
      <c r="N1067" t="s">
        <v>1652</v>
      </c>
      <c r="O1067" t="s">
        <v>1670</v>
      </c>
      <c r="P1067">
        <v>160</v>
      </c>
      <c r="Q1067" t="str">
        <f t="shared" si="22"/>
        <v>cvm!$BC$1079#</v>
      </c>
      <c r="U1067" t="e" cm="1" vm="1">
        <f t="array" ref="U1067">TRANSPOSE(_xlfn.UNIQUE(_xlfn._xlws.FILTER(cvm[CPU(核)],(cvm[地域]=S1067)*(cvm[机型]=T1067))))</f>
        <v>#VALUE!</v>
      </c>
      <c r="AZ1067" t="str">
        <v>中国香港</v>
      </c>
      <c r="BA1067" t="str">
        <v>标准型 SA2</v>
      </c>
      <c r="BB1067">
        <v>180</v>
      </c>
      <c r="BC1067" cm="1">
        <f t="array" ref="BC1067">TRANSPOSE(_xlfn._xlws.FILTER(cvm[内存(G)],(cvm[地域]=AZ1067)*(cvm[机型]=BA1067)*(cvm[CPU(核)]=BB1067)))</f>
        <v>464</v>
      </c>
    </row>
    <row r="1068" spans="1:57">
      <c r="A1068" t="s">
        <v>1603</v>
      </c>
      <c r="B1068" t="s">
        <v>1828</v>
      </c>
      <c r="C1068">
        <v>24</v>
      </c>
      <c r="D1068">
        <v>96</v>
      </c>
      <c r="E1068" t="s">
        <v>1720</v>
      </c>
      <c r="F1068">
        <v>3276</v>
      </c>
      <c r="G1068">
        <v>1</v>
      </c>
      <c r="H1068" t="s">
        <v>1848</v>
      </c>
      <c r="N1068" t="s">
        <v>1652</v>
      </c>
      <c r="O1068" t="s">
        <v>1670</v>
      </c>
      <c r="P1068">
        <v>180</v>
      </c>
      <c r="Q1068" t="str">
        <f t="shared" si="22"/>
        <v>cvm!$BC$1080#</v>
      </c>
      <c r="U1068" t="e" cm="1" vm="1">
        <f t="array" ref="U1068">TRANSPOSE(_xlfn.UNIQUE(_xlfn._xlws.FILTER(cvm[CPU(核)],(cvm[地域]=S1068)*(cvm[机型]=T1068))))</f>
        <v>#VALUE!</v>
      </c>
      <c r="AZ1068" t="str">
        <v>新加坡</v>
      </c>
      <c r="BA1068" t="str">
        <v>标准型 SA2</v>
      </c>
      <c r="BB1068">
        <v>1</v>
      </c>
      <c r="BC1068" cm="1">
        <f t="array" ref="BC1068:BE1068">TRANSPOSE(_xlfn._xlws.FILTER(cvm[内存(G)],(cvm[地域]=AZ1068)*(cvm[机型]=BA1068)*(cvm[CPU(核)]=BB1068)))</f>
        <v>1</v>
      </c>
      <c r="BD1068">
        <v>2</v>
      </c>
      <c r="BE1068">
        <v>4</v>
      </c>
    </row>
    <row r="1069" spans="1:57">
      <c r="A1069" t="s">
        <v>1603</v>
      </c>
      <c r="B1069" t="s">
        <v>1828</v>
      </c>
      <c r="C1069">
        <v>32</v>
      </c>
      <c r="D1069">
        <v>64</v>
      </c>
      <c r="E1069" t="s">
        <v>1644</v>
      </c>
      <c r="F1069">
        <v>2912</v>
      </c>
      <c r="G1069">
        <v>1</v>
      </c>
      <c r="H1069" t="s">
        <v>1849</v>
      </c>
      <c r="N1069" t="s">
        <v>1666</v>
      </c>
      <c r="O1069" t="s">
        <v>1670</v>
      </c>
      <c r="P1069">
        <v>1</v>
      </c>
      <c r="Q1069" t="str">
        <f t="shared" si="22"/>
        <v>cvm!$BC$1081#</v>
      </c>
      <c r="U1069" t="e" cm="1" vm="1">
        <f t="array" ref="U1069">TRANSPOSE(_xlfn.UNIQUE(_xlfn._xlws.FILTER(cvm[CPU(核)],(cvm[地域]=S1069)*(cvm[机型]=T1069))))</f>
        <v>#VALUE!</v>
      </c>
      <c r="AZ1069" t="str">
        <v>新加坡</v>
      </c>
      <c r="BA1069" t="str">
        <v>标准型 SA2</v>
      </c>
      <c r="BB1069">
        <v>2</v>
      </c>
      <c r="BC1069" cm="1">
        <f t="array" ref="BC1069:BD1069">TRANSPOSE(_xlfn._xlws.FILTER(cvm[内存(G)],(cvm[地域]=AZ1069)*(cvm[机型]=BA1069)*(cvm[CPU(核)]=BB1069)))</f>
        <v>4</v>
      </c>
      <c r="BD1069">
        <v>8</v>
      </c>
    </row>
    <row r="1070" spans="1:57">
      <c r="A1070" t="s">
        <v>1603</v>
      </c>
      <c r="B1070" t="s">
        <v>1828</v>
      </c>
      <c r="C1070">
        <v>32</v>
      </c>
      <c r="D1070">
        <v>128</v>
      </c>
      <c r="E1070" t="s">
        <v>1650</v>
      </c>
      <c r="F1070">
        <v>4368</v>
      </c>
      <c r="G1070">
        <v>1</v>
      </c>
      <c r="H1070" t="s">
        <v>1850</v>
      </c>
      <c r="N1070" t="s">
        <v>1666</v>
      </c>
      <c r="O1070" t="s">
        <v>1670</v>
      </c>
      <c r="P1070">
        <v>2</v>
      </c>
      <c r="Q1070" t="str">
        <f t="shared" si="22"/>
        <v>cvm!$BC$1082#</v>
      </c>
      <c r="U1070" t="e" cm="1" vm="1">
        <f t="array" ref="U1070">TRANSPOSE(_xlfn.UNIQUE(_xlfn._xlws.FILTER(cvm[CPU(核)],(cvm[地域]=S1070)*(cvm[机型]=T1070))))</f>
        <v>#VALUE!</v>
      </c>
      <c r="AZ1070" t="str">
        <v>新加坡</v>
      </c>
      <c r="BA1070" t="str">
        <v>标准型 SA2</v>
      </c>
      <c r="BB1070">
        <v>4</v>
      </c>
      <c r="BC1070" cm="1">
        <f t="array" ref="BC1070:BD1070">TRANSPOSE(_xlfn._xlws.FILTER(cvm[内存(G)],(cvm[地域]=AZ1070)*(cvm[机型]=BA1070)*(cvm[CPU(核)]=BB1070)))</f>
        <v>8</v>
      </c>
      <c r="BD1070">
        <v>16</v>
      </c>
    </row>
    <row r="1071" spans="1:57">
      <c r="A1071" t="s">
        <v>1603</v>
      </c>
      <c r="B1071" t="s">
        <v>1828</v>
      </c>
      <c r="C1071">
        <v>48</v>
      </c>
      <c r="D1071">
        <v>96</v>
      </c>
      <c r="E1071" t="s">
        <v>1655</v>
      </c>
      <c r="F1071">
        <v>4368</v>
      </c>
      <c r="G1071">
        <v>1</v>
      </c>
      <c r="H1071" t="s">
        <v>1851</v>
      </c>
      <c r="N1071" t="s">
        <v>1666</v>
      </c>
      <c r="O1071" t="s">
        <v>1670</v>
      </c>
      <c r="P1071">
        <v>4</v>
      </c>
      <c r="Q1071" t="str">
        <f t="shared" si="22"/>
        <v>cvm!$BC$1083#</v>
      </c>
      <c r="U1071" t="e" cm="1" vm="1">
        <f t="array" ref="U1071">TRANSPOSE(_xlfn.UNIQUE(_xlfn._xlws.FILTER(cvm[CPU(核)],(cvm[地域]=S1071)*(cvm[机型]=T1071))))</f>
        <v>#VALUE!</v>
      </c>
      <c r="AZ1071" t="str">
        <v>新加坡</v>
      </c>
      <c r="BA1071" t="str">
        <v>标准型 SA2</v>
      </c>
      <c r="BB1071">
        <v>8</v>
      </c>
      <c r="BC1071" cm="1">
        <f t="array" ref="BC1071:BD1071">TRANSPOSE(_xlfn._xlws.FILTER(cvm[内存(G)],(cvm[地域]=AZ1071)*(cvm[机型]=BA1071)*(cvm[CPU(核)]=BB1071)))</f>
        <v>16</v>
      </c>
      <c r="BD1071">
        <v>32</v>
      </c>
    </row>
    <row r="1072" spans="1:57">
      <c r="A1072" t="s">
        <v>1603</v>
      </c>
      <c r="B1072" t="s">
        <v>1828</v>
      </c>
      <c r="C1072">
        <v>48</v>
      </c>
      <c r="D1072">
        <v>192</v>
      </c>
      <c r="E1072" t="s">
        <v>1658</v>
      </c>
      <c r="F1072">
        <v>6552</v>
      </c>
      <c r="G1072">
        <v>1</v>
      </c>
      <c r="H1072" t="s">
        <v>1852</v>
      </c>
      <c r="N1072" t="s">
        <v>1666</v>
      </c>
      <c r="O1072" t="s">
        <v>1670</v>
      </c>
      <c r="P1072">
        <v>8</v>
      </c>
      <c r="Q1072" t="str">
        <f t="shared" si="22"/>
        <v>cvm!$BC$1084#</v>
      </c>
      <c r="U1072" t="e" cm="1" vm="1">
        <f t="array" ref="U1072">TRANSPOSE(_xlfn.UNIQUE(_xlfn._xlws.FILTER(cvm[CPU(核)],(cvm[地域]=S1072)*(cvm[机型]=T1072))))</f>
        <v>#VALUE!</v>
      </c>
      <c r="AZ1072" t="str">
        <v>新加坡</v>
      </c>
      <c r="BA1072" t="str">
        <v>标准型 SA2</v>
      </c>
      <c r="BB1072">
        <v>16</v>
      </c>
      <c r="BC1072" cm="1">
        <f t="array" ref="BC1072:BD1072">TRANSPOSE(_xlfn._xlws.FILTER(cvm[内存(G)],(cvm[地域]=AZ1072)*(cvm[机型]=BA1072)*(cvm[CPU(核)]=BB1072)))</f>
        <v>32</v>
      </c>
      <c r="BD1072">
        <v>64</v>
      </c>
    </row>
    <row r="1073" spans="1:57">
      <c r="A1073" t="s">
        <v>1603</v>
      </c>
      <c r="B1073" t="s">
        <v>1828</v>
      </c>
      <c r="C1073">
        <v>64</v>
      </c>
      <c r="D1073">
        <v>256</v>
      </c>
      <c r="E1073" t="s">
        <v>1664</v>
      </c>
      <c r="F1073">
        <v>8736</v>
      </c>
      <c r="G1073">
        <v>1</v>
      </c>
      <c r="H1073" t="s">
        <v>1853</v>
      </c>
      <c r="N1073" t="s">
        <v>1666</v>
      </c>
      <c r="O1073" t="s">
        <v>1670</v>
      </c>
      <c r="P1073">
        <v>16</v>
      </c>
      <c r="Q1073" t="str">
        <f t="shared" si="22"/>
        <v>cvm!$BC$1085#</v>
      </c>
      <c r="U1073" t="e" cm="1" vm="1">
        <f t="array" ref="U1073">TRANSPOSE(_xlfn.UNIQUE(_xlfn._xlws.FILTER(cvm[CPU(核)],(cvm[地域]=S1073)*(cvm[机型]=T1073))))</f>
        <v>#VALUE!</v>
      </c>
      <c r="AZ1073" t="str">
        <v>新加坡</v>
      </c>
      <c r="BA1073" t="str">
        <v>标准型 SA2</v>
      </c>
      <c r="BB1073">
        <v>32</v>
      </c>
      <c r="BC1073" cm="1">
        <f t="array" ref="BC1073">TRANSPOSE(_xlfn._xlws.FILTER(cvm[内存(G)],(cvm[地域]=AZ1073)*(cvm[机型]=BA1073)*(cvm[CPU(核)]=BB1073)))</f>
        <v>64</v>
      </c>
    </row>
    <row r="1074" spans="1:57">
      <c r="A1074" t="s">
        <v>1603</v>
      </c>
      <c r="B1074" t="s">
        <v>1828</v>
      </c>
      <c r="C1074">
        <v>80</v>
      </c>
      <c r="D1074">
        <v>320</v>
      </c>
      <c r="E1074" t="s">
        <v>1760</v>
      </c>
      <c r="F1074">
        <v>10920</v>
      </c>
      <c r="G1074">
        <v>1</v>
      </c>
      <c r="H1074" t="s">
        <v>1855</v>
      </c>
      <c r="N1074" t="s">
        <v>1666</v>
      </c>
      <c r="O1074" t="s">
        <v>1670</v>
      </c>
      <c r="P1074">
        <v>32</v>
      </c>
      <c r="Q1074" t="str">
        <f t="shared" si="22"/>
        <v>cvm!$BC$1086#</v>
      </c>
      <c r="U1074" t="e" cm="1" vm="1">
        <f t="array" ref="U1074">TRANSPOSE(_xlfn.UNIQUE(_xlfn._xlws.FILTER(cvm[CPU(核)],(cvm[地域]=S1074)*(cvm[机型]=T1074))))</f>
        <v>#VALUE!</v>
      </c>
      <c r="AZ1074" t="str">
        <v>新加坡</v>
      </c>
      <c r="BA1074" t="str">
        <v>标准型 SA2</v>
      </c>
      <c r="BB1074">
        <v>48</v>
      </c>
      <c r="BC1074" cm="1">
        <f t="array" ref="BC1074">TRANSPOSE(_xlfn._xlws.FILTER(cvm[内存(G)],(cvm[地域]=AZ1074)*(cvm[机型]=BA1074)*(cvm[CPU(核)]=BB1074)))</f>
        <v>96</v>
      </c>
    </row>
    <row r="1075" spans="1:57">
      <c r="A1075" t="s">
        <v>1603</v>
      </c>
      <c r="B1075" t="s">
        <v>1856</v>
      </c>
      <c r="C1075">
        <v>1</v>
      </c>
      <c r="D1075">
        <v>1</v>
      </c>
      <c r="E1075" t="s">
        <v>1617</v>
      </c>
      <c r="F1075">
        <v>32</v>
      </c>
      <c r="G1075">
        <v>1</v>
      </c>
      <c r="H1075" t="s">
        <v>1857</v>
      </c>
      <c r="N1075" t="s">
        <v>1666</v>
      </c>
      <c r="O1075" t="s">
        <v>1670</v>
      </c>
      <c r="P1075">
        <v>48</v>
      </c>
      <c r="Q1075" t="str">
        <f t="shared" si="22"/>
        <v>cvm!$BC$1087#</v>
      </c>
      <c r="U1075" t="e" cm="1" vm="1">
        <f t="array" ref="U1075">TRANSPOSE(_xlfn.UNIQUE(_xlfn._xlws.FILTER(cvm[CPU(核)],(cvm[地域]=S1075)*(cvm[机型]=T1075))))</f>
        <v>#VALUE!</v>
      </c>
      <c r="AZ1075" t="str">
        <v>新加坡</v>
      </c>
      <c r="BA1075" t="str">
        <v>标准型 SA2</v>
      </c>
      <c r="BB1075">
        <v>64</v>
      </c>
      <c r="BC1075" cm="1">
        <f t="array" ref="BC1075">TRANSPOSE(_xlfn._xlws.FILTER(cvm[内存(G)],(cvm[地域]=AZ1075)*(cvm[机型]=BA1075)*(cvm[CPU(核)]=BB1075)))</f>
        <v>128</v>
      </c>
    </row>
    <row r="1076" spans="1:57">
      <c r="A1076" t="s">
        <v>1603</v>
      </c>
      <c r="B1076" t="s">
        <v>1856</v>
      </c>
      <c r="C1076">
        <v>1</v>
      </c>
      <c r="D1076">
        <v>2</v>
      </c>
      <c r="E1076" t="s">
        <v>1620</v>
      </c>
      <c r="F1076">
        <v>64</v>
      </c>
      <c r="G1076">
        <v>1</v>
      </c>
      <c r="H1076" t="s">
        <v>1858</v>
      </c>
      <c r="N1076" t="s">
        <v>1666</v>
      </c>
      <c r="O1076" t="s">
        <v>1670</v>
      </c>
      <c r="P1076">
        <v>64</v>
      </c>
      <c r="Q1076" t="str">
        <f t="shared" si="22"/>
        <v>cvm!$BC$1088#</v>
      </c>
      <c r="U1076" t="e" cm="1" vm="1">
        <f t="array" ref="U1076">TRANSPOSE(_xlfn.UNIQUE(_xlfn._xlws.FILTER(cvm[CPU(核)],(cvm[地域]=S1076)*(cvm[机型]=T1076))))</f>
        <v>#VALUE!</v>
      </c>
      <c r="AZ1076" t="str">
        <v>新加坡</v>
      </c>
      <c r="BA1076" t="str">
        <v>标准型 SA2</v>
      </c>
      <c r="BB1076">
        <v>80</v>
      </c>
      <c r="BC1076" cm="1">
        <f t="array" ref="BC1076">TRANSPOSE(_xlfn._xlws.FILTER(cvm[内存(G)],(cvm[地域]=AZ1076)*(cvm[机型]=BA1076)*(cvm[CPU(核)]=BB1076)))</f>
        <v>160</v>
      </c>
    </row>
    <row r="1077" spans="1:57">
      <c r="A1077" t="s">
        <v>1603</v>
      </c>
      <c r="B1077" t="s">
        <v>1856</v>
      </c>
      <c r="C1077">
        <v>1</v>
      </c>
      <c r="D1077">
        <v>4</v>
      </c>
      <c r="E1077" t="s">
        <v>1622</v>
      </c>
      <c r="F1077">
        <v>96</v>
      </c>
      <c r="G1077">
        <v>1</v>
      </c>
      <c r="H1077" t="s">
        <v>1859</v>
      </c>
      <c r="N1077" t="s">
        <v>1666</v>
      </c>
      <c r="O1077" t="s">
        <v>1670</v>
      </c>
      <c r="P1077">
        <v>80</v>
      </c>
      <c r="Q1077" t="str">
        <f t="shared" si="22"/>
        <v>cvm!$BC$1089#</v>
      </c>
      <c r="U1077" t="e" cm="1" vm="1">
        <f t="array" ref="U1077">TRANSPOSE(_xlfn.UNIQUE(_xlfn._xlws.FILTER(cvm[CPU(核)],(cvm[地域]=S1077)*(cvm[机型]=T1077))))</f>
        <v>#VALUE!</v>
      </c>
      <c r="AZ1077" t="str">
        <v>新加坡</v>
      </c>
      <c r="BA1077" t="str">
        <v>标准型 SA2</v>
      </c>
      <c r="BB1077">
        <v>90</v>
      </c>
      <c r="BC1077" cm="1">
        <f t="array" ref="BC1077">TRANSPOSE(_xlfn._xlws.FILTER(cvm[内存(G)],(cvm[地域]=AZ1077)*(cvm[机型]=BA1077)*(cvm[CPU(核)]=BB1077)))</f>
        <v>480</v>
      </c>
    </row>
    <row r="1078" spans="1:57">
      <c r="A1078" t="s">
        <v>1603</v>
      </c>
      <c r="B1078" t="s">
        <v>1856</v>
      </c>
      <c r="C1078">
        <v>2</v>
      </c>
      <c r="D1078">
        <v>4</v>
      </c>
      <c r="E1078" t="s">
        <v>1624</v>
      </c>
      <c r="F1078">
        <v>128</v>
      </c>
      <c r="G1078">
        <v>1</v>
      </c>
      <c r="H1078" t="s">
        <v>1860</v>
      </c>
      <c r="N1078" t="s">
        <v>1666</v>
      </c>
      <c r="O1078" t="s">
        <v>1670</v>
      </c>
      <c r="P1078">
        <v>90</v>
      </c>
      <c r="Q1078" t="str">
        <f t="shared" si="22"/>
        <v>cvm!$BC$1090#</v>
      </c>
      <c r="U1078" t="e" cm="1" vm="1">
        <f t="array" ref="U1078">TRANSPOSE(_xlfn.UNIQUE(_xlfn._xlws.FILTER(cvm[CPU(核)],(cvm[地域]=S1078)*(cvm[机型]=T1078))))</f>
        <v>#VALUE!</v>
      </c>
      <c r="AZ1078" t="str">
        <v>新加坡</v>
      </c>
      <c r="BA1078" t="str">
        <v>标准型 SA2</v>
      </c>
      <c r="BB1078">
        <v>128</v>
      </c>
      <c r="BC1078" cm="1">
        <f t="array" ref="BC1078">TRANSPOSE(_xlfn._xlws.FILTER(cvm[内存(G)],(cvm[地域]=AZ1078)*(cvm[机型]=BA1078)*(cvm[CPU(核)]=BB1078)))</f>
        <v>256</v>
      </c>
    </row>
    <row r="1079" spans="1:57">
      <c r="A1079" t="s">
        <v>1603</v>
      </c>
      <c r="B1079" t="s">
        <v>1856</v>
      </c>
      <c r="C1079">
        <v>2</v>
      </c>
      <c r="D1079">
        <v>8</v>
      </c>
      <c r="E1079" t="s">
        <v>1627</v>
      </c>
      <c r="F1079">
        <v>192</v>
      </c>
      <c r="G1079">
        <v>1</v>
      </c>
      <c r="H1079" t="s">
        <v>1862</v>
      </c>
      <c r="N1079" t="s">
        <v>1666</v>
      </c>
      <c r="O1079" t="s">
        <v>1670</v>
      </c>
      <c r="P1079">
        <v>128</v>
      </c>
      <c r="Q1079" t="str">
        <f t="shared" si="22"/>
        <v>cvm!$BC$1091#</v>
      </c>
      <c r="U1079" t="e" cm="1" vm="1">
        <f t="array" ref="U1079">TRANSPOSE(_xlfn.UNIQUE(_xlfn._xlws.FILTER(cvm[CPU(核)],(cvm[地域]=S1079)*(cvm[机型]=T1079))))</f>
        <v>#VALUE!</v>
      </c>
      <c r="AZ1079" t="str">
        <v>新加坡</v>
      </c>
      <c r="BA1079" t="str">
        <v>标准型 SA2</v>
      </c>
      <c r="BB1079">
        <v>160</v>
      </c>
      <c r="BC1079" cm="1">
        <f t="array" ref="BC1079">TRANSPOSE(_xlfn._xlws.FILTER(cvm[内存(G)],(cvm[地域]=AZ1079)*(cvm[机型]=BA1079)*(cvm[CPU(核)]=BB1079)))</f>
        <v>320</v>
      </c>
    </row>
    <row r="1080" spans="1:57">
      <c r="A1080" t="s">
        <v>1603</v>
      </c>
      <c r="B1080" t="s">
        <v>1856</v>
      </c>
      <c r="C1080">
        <v>4</v>
      </c>
      <c r="D1080">
        <v>8</v>
      </c>
      <c r="E1080" t="s">
        <v>1629</v>
      </c>
      <c r="F1080">
        <v>256</v>
      </c>
      <c r="G1080">
        <v>1</v>
      </c>
      <c r="H1080" t="s">
        <v>1863</v>
      </c>
      <c r="N1080" t="s">
        <v>1666</v>
      </c>
      <c r="O1080" t="s">
        <v>1670</v>
      </c>
      <c r="P1080">
        <v>160</v>
      </c>
      <c r="Q1080" t="str">
        <f t="shared" si="22"/>
        <v>cvm!$BC$1092#</v>
      </c>
      <c r="U1080" t="e" cm="1" vm="1">
        <f t="array" ref="U1080">TRANSPOSE(_xlfn.UNIQUE(_xlfn._xlws.FILTER(cvm[CPU(核)],(cvm[地域]=S1080)*(cvm[机型]=T1080))))</f>
        <v>#VALUE!</v>
      </c>
      <c r="AZ1080" t="str">
        <v>新加坡</v>
      </c>
      <c r="BA1080" t="str">
        <v>标准型 SA2</v>
      </c>
      <c r="BB1080">
        <v>180</v>
      </c>
      <c r="BC1080" cm="1">
        <f t="array" ref="BC1080:BD1080">TRANSPOSE(_xlfn._xlws.FILTER(cvm[内存(G)],(cvm[地域]=AZ1080)*(cvm[机型]=BA1080)*(cvm[CPU(核)]=BB1080)))</f>
        <v>464</v>
      </c>
      <c r="BD1080">
        <v>960</v>
      </c>
    </row>
    <row r="1081" spans="1:57">
      <c r="A1081" t="s">
        <v>1603</v>
      </c>
      <c r="B1081" t="s">
        <v>1856</v>
      </c>
      <c r="C1081">
        <v>4</v>
      </c>
      <c r="D1081">
        <v>16</v>
      </c>
      <c r="E1081" t="s">
        <v>1631</v>
      </c>
      <c r="F1081">
        <v>384</v>
      </c>
      <c r="G1081">
        <v>1</v>
      </c>
      <c r="H1081" t="s">
        <v>1864</v>
      </c>
      <c r="N1081" t="s">
        <v>1666</v>
      </c>
      <c r="O1081" t="s">
        <v>1670</v>
      </c>
      <c r="P1081">
        <v>180</v>
      </c>
      <c r="Q1081" t="str">
        <f t="shared" si="22"/>
        <v>cvm!$BC$1093#</v>
      </c>
      <c r="U1081" t="e" cm="1" vm="1">
        <f t="array" ref="U1081">TRANSPOSE(_xlfn.UNIQUE(_xlfn._xlws.FILTER(cvm[CPU(核)],(cvm[地域]=S1081)*(cvm[机型]=T1081))))</f>
        <v>#VALUE!</v>
      </c>
      <c r="AZ1081" t="str">
        <v>首尔</v>
      </c>
      <c r="BA1081" t="str">
        <v>标准型 SA2</v>
      </c>
      <c r="BB1081">
        <v>1</v>
      </c>
      <c r="BC1081" cm="1">
        <f t="array" ref="BC1081:BE1081">TRANSPOSE(_xlfn._xlws.FILTER(cvm[内存(G)],(cvm[地域]=AZ1081)*(cvm[机型]=BA1081)*(cvm[CPU(核)]=BB1081)))</f>
        <v>1</v>
      </c>
      <c r="BD1081">
        <v>2</v>
      </c>
      <c r="BE1081">
        <v>4</v>
      </c>
    </row>
    <row r="1082" spans="1:57">
      <c r="A1082" t="s">
        <v>1603</v>
      </c>
      <c r="B1082" t="s">
        <v>1856</v>
      </c>
      <c r="C1082">
        <v>8</v>
      </c>
      <c r="D1082">
        <v>16</v>
      </c>
      <c r="E1082" t="s">
        <v>1634</v>
      </c>
      <c r="F1082">
        <v>512</v>
      </c>
      <c r="G1082">
        <v>1</v>
      </c>
      <c r="H1082" t="s">
        <v>1865</v>
      </c>
      <c r="N1082" t="s">
        <v>1672</v>
      </c>
      <c r="O1082" t="s">
        <v>1670</v>
      </c>
      <c r="P1082">
        <v>1</v>
      </c>
      <c r="Q1082" t="str">
        <f t="shared" si="22"/>
        <v>cvm!$BC$1094#</v>
      </c>
      <c r="U1082" t="e" cm="1" vm="1">
        <f t="array" ref="U1082">TRANSPOSE(_xlfn.UNIQUE(_xlfn._xlws.FILTER(cvm[CPU(核)],(cvm[地域]=S1082)*(cvm[机型]=T1082))))</f>
        <v>#VALUE!</v>
      </c>
      <c r="AZ1082" t="str">
        <v>首尔</v>
      </c>
      <c r="BA1082" t="str">
        <v>标准型 SA2</v>
      </c>
      <c r="BB1082">
        <v>2</v>
      </c>
      <c r="BC1082" cm="1">
        <f t="array" ref="BC1082:BD1082">TRANSPOSE(_xlfn._xlws.FILTER(cvm[内存(G)],(cvm[地域]=AZ1082)*(cvm[机型]=BA1082)*(cvm[CPU(核)]=BB1082)))</f>
        <v>4</v>
      </c>
      <c r="BD1082">
        <v>8</v>
      </c>
    </row>
    <row r="1083" spans="1:57">
      <c r="A1083" t="s">
        <v>1603</v>
      </c>
      <c r="B1083" t="s">
        <v>1856</v>
      </c>
      <c r="C1083">
        <v>8</v>
      </c>
      <c r="D1083">
        <v>32</v>
      </c>
      <c r="E1083" t="s">
        <v>1636</v>
      </c>
      <c r="F1083">
        <v>768</v>
      </c>
      <c r="G1083">
        <v>1</v>
      </c>
      <c r="H1083" t="s">
        <v>1866</v>
      </c>
      <c r="N1083" t="s">
        <v>1672</v>
      </c>
      <c r="O1083" t="s">
        <v>1670</v>
      </c>
      <c r="P1083">
        <v>2</v>
      </c>
      <c r="Q1083" t="str">
        <f t="shared" si="22"/>
        <v>cvm!$BC$1095#</v>
      </c>
      <c r="U1083" t="e" cm="1" vm="1">
        <f t="array" ref="U1083">TRANSPOSE(_xlfn.UNIQUE(_xlfn._xlws.FILTER(cvm[CPU(核)],(cvm[地域]=S1083)*(cvm[机型]=T1083))))</f>
        <v>#VALUE!</v>
      </c>
      <c r="AZ1083" t="str">
        <v>首尔</v>
      </c>
      <c r="BA1083" t="str">
        <v>标准型 SA2</v>
      </c>
      <c r="BB1083">
        <v>4</v>
      </c>
      <c r="BC1083" cm="1">
        <f t="array" ref="BC1083:BD1083">TRANSPOSE(_xlfn._xlws.FILTER(cvm[内存(G)],(cvm[地域]=AZ1083)*(cvm[机型]=BA1083)*(cvm[CPU(核)]=BB1083)))</f>
        <v>8</v>
      </c>
      <c r="BD1083">
        <v>16</v>
      </c>
    </row>
    <row r="1084" spans="1:57">
      <c r="A1084" t="s">
        <v>1603</v>
      </c>
      <c r="B1084" t="s">
        <v>1856</v>
      </c>
      <c r="C1084">
        <v>16</v>
      </c>
      <c r="D1084">
        <v>32</v>
      </c>
      <c r="E1084" t="s">
        <v>1639</v>
      </c>
      <c r="F1084">
        <v>1024</v>
      </c>
      <c r="G1084">
        <v>1</v>
      </c>
      <c r="H1084" t="s">
        <v>1868</v>
      </c>
      <c r="N1084" t="s">
        <v>1672</v>
      </c>
      <c r="O1084" t="s">
        <v>1670</v>
      </c>
      <c r="P1084">
        <v>4</v>
      </c>
      <c r="Q1084" t="str">
        <f t="shared" si="22"/>
        <v>cvm!$BC$1096#</v>
      </c>
      <c r="U1084" t="e" cm="1" vm="1">
        <f t="array" ref="U1084">TRANSPOSE(_xlfn.UNIQUE(_xlfn._xlws.FILTER(cvm[CPU(核)],(cvm[地域]=S1084)*(cvm[机型]=T1084))))</f>
        <v>#VALUE!</v>
      </c>
      <c r="AZ1084" t="str">
        <v>首尔</v>
      </c>
      <c r="BA1084" t="str">
        <v>标准型 SA2</v>
      </c>
      <c r="BB1084">
        <v>8</v>
      </c>
      <c r="BC1084" cm="1">
        <f t="array" ref="BC1084:BD1084">TRANSPOSE(_xlfn._xlws.FILTER(cvm[内存(G)],(cvm[地域]=AZ1084)*(cvm[机型]=BA1084)*(cvm[CPU(核)]=BB1084)))</f>
        <v>16</v>
      </c>
      <c r="BD1084">
        <v>32</v>
      </c>
    </row>
    <row r="1085" spans="1:57">
      <c r="A1085" t="s">
        <v>1603</v>
      </c>
      <c r="B1085" t="s">
        <v>1856</v>
      </c>
      <c r="C1085">
        <v>16</v>
      </c>
      <c r="D1085">
        <v>64</v>
      </c>
      <c r="E1085" t="s">
        <v>1641</v>
      </c>
      <c r="F1085">
        <v>1536</v>
      </c>
      <c r="G1085">
        <v>1</v>
      </c>
      <c r="H1085" t="s">
        <v>1869</v>
      </c>
      <c r="N1085" t="s">
        <v>1672</v>
      </c>
      <c r="O1085" t="s">
        <v>1670</v>
      </c>
      <c r="P1085">
        <v>8</v>
      </c>
      <c r="Q1085" t="str">
        <f t="shared" si="22"/>
        <v>cvm!$BC$1097#</v>
      </c>
      <c r="U1085" t="e" cm="1" vm="1">
        <f t="array" ref="U1085">TRANSPOSE(_xlfn.UNIQUE(_xlfn._xlws.FILTER(cvm[CPU(核)],(cvm[地域]=S1085)*(cvm[机型]=T1085))))</f>
        <v>#VALUE!</v>
      </c>
      <c r="AZ1085" t="str">
        <v>首尔</v>
      </c>
      <c r="BA1085" t="str">
        <v>标准型 SA2</v>
      </c>
      <c r="BB1085">
        <v>16</v>
      </c>
      <c r="BC1085" cm="1">
        <f t="array" ref="BC1085:BD1085">TRANSPOSE(_xlfn._xlws.FILTER(cvm[内存(G)],(cvm[地域]=AZ1085)*(cvm[机型]=BA1085)*(cvm[CPU(核)]=BB1085)))</f>
        <v>32</v>
      </c>
      <c r="BD1085">
        <v>64</v>
      </c>
    </row>
    <row r="1086" spans="1:57">
      <c r="A1086" t="s">
        <v>1603</v>
      </c>
      <c r="B1086" t="s">
        <v>1856</v>
      </c>
      <c r="C1086">
        <v>32</v>
      </c>
      <c r="D1086">
        <v>64</v>
      </c>
      <c r="E1086" t="s">
        <v>1644</v>
      </c>
      <c r="F1086">
        <v>2048</v>
      </c>
      <c r="G1086">
        <v>1</v>
      </c>
      <c r="H1086" t="s">
        <v>1870</v>
      </c>
      <c r="N1086" t="s">
        <v>1672</v>
      </c>
      <c r="O1086" t="s">
        <v>1670</v>
      </c>
      <c r="P1086">
        <v>16</v>
      </c>
      <c r="Q1086" t="str">
        <f t="shared" si="22"/>
        <v>cvm!$BC$1098#</v>
      </c>
      <c r="U1086" t="e" cm="1" vm="1">
        <f t="array" ref="U1086">TRANSPOSE(_xlfn.UNIQUE(_xlfn._xlws.FILTER(cvm[CPU(核)],(cvm[地域]=S1086)*(cvm[机型]=T1086))))</f>
        <v>#VALUE!</v>
      </c>
      <c r="AZ1086" t="str">
        <v>首尔</v>
      </c>
      <c r="BA1086" t="str">
        <v>标准型 SA2</v>
      </c>
      <c r="BB1086">
        <v>32</v>
      </c>
      <c r="BC1086" cm="1">
        <f t="array" ref="BC1086">TRANSPOSE(_xlfn._xlws.FILTER(cvm[内存(G)],(cvm[地域]=AZ1086)*(cvm[机型]=BA1086)*(cvm[CPU(核)]=BB1086)))</f>
        <v>64</v>
      </c>
    </row>
    <row r="1087" spans="1:57">
      <c r="A1087" t="s">
        <v>1603</v>
      </c>
      <c r="B1087" t="s">
        <v>1856</v>
      </c>
      <c r="C1087">
        <v>32</v>
      </c>
      <c r="D1087">
        <v>128</v>
      </c>
      <c r="E1087" t="s">
        <v>1650</v>
      </c>
      <c r="F1087">
        <v>3072</v>
      </c>
      <c r="G1087">
        <v>1</v>
      </c>
      <c r="H1087" t="s">
        <v>1871</v>
      </c>
      <c r="N1087" t="s">
        <v>1672</v>
      </c>
      <c r="O1087" t="s">
        <v>1670</v>
      </c>
      <c r="P1087">
        <v>32</v>
      </c>
      <c r="Q1087" t="str">
        <f t="shared" si="22"/>
        <v>cvm!$BC$1099#</v>
      </c>
      <c r="U1087" t="e" cm="1" vm="1">
        <f t="array" ref="U1087">TRANSPOSE(_xlfn.UNIQUE(_xlfn._xlws.FILTER(cvm[CPU(核)],(cvm[地域]=S1087)*(cvm[机型]=T1087))))</f>
        <v>#VALUE!</v>
      </c>
      <c r="AZ1087" t="str">
        <v>首尔</v>
      </c>
      <c r="BA1087" t="str">
        <v>标准型 SA2</v>
      </c>
      <c r="BB1087">
        <v>48</v>
      </c>
      <c r="BC1087" cm="1">
        <f t="array" ref="BC1087:BD1087">TRANSPOSE(_xlfn._xlws.FILTER(cvm[内存(G)],(cvm[地域]=AZ1087)*(cvm[机型]=BA1087)*(cvm[CPU(核)]=BB1087)))</f>
        <v>96</v>
      </c>
      <c r="BD1087">
        <v>128</v>
      </c>
    </row>
    <row r="1088" spans="1:57">
      <c r="A1088" t="s">
        <v>1603</v>
      </c>
      <c r="B1088" t="s">
        <v>1856</v>
      </c>
      <c r="C1088">
        <v>64</v>
      </c>
      <c r="D1088">
        <v>128</v>
      </c>
      <c r="E1088" t="s">
        <v>1692</v>
      </c>
      <c r="F1088">
        <v>4096</v>
      </c>
      <c r="G1088">
        <v>1</v>
      </c>
      <c r="H1088" t="s">
        <v>1872</v>
      </c>
      <c r="N1088" t="s">
        <v>1672</v>
      </c>
      <c r="O1088" t="s">
        <v>1670</v>
      </c>
      <c r="P1088">
        <v>48</v>
      </c>
      <c r="Q1088" t="str">
        <f t="shared" si="22"/>
        <v>cvm!$BC$1100#</v>
      </c>
      <c r="U1088" t="e" cm="1" vm="1">
        <f t="array" ref="U1088">TRANSPOSE(_xlfn.UNIQUE(_xlfn._xlws.FILTER(cvm[CPU(核)],(cvm[地域]=S1088)*(cvm[机型]=T1088))))</f>
        <v>#VALUE!</v>
      </c>
      <c r="AZ1088" t="str">
        <v>首尔</v>
      </c>
      <c r="BA1088" t="str">
        <v>标准型 SA2</v>
      </c>
      <c r="BB1088">
        <v>64</v>
      </c>
      <c r="BC1088" cm="1">
        <f t="array" ref="BC1088">TRANSPOSE(_xlfn._xlws.FILTER(cvm[内存(G)],(cvm[地域]=AZ1088)*(cvm[机型]=BA1088)*(cvm[CPU(核)]=BB1088)))</f>
        <v>128</v>
      </c>
    </row>
    <row r="1089" spans="1:57">
      <c r="A1089" t="s">
        <v>1603</v>
      </c>
      <c r="B1089" t="s">
        <v>1856</v>
      </c>
      <c r="C1089">
        <v>64</v>
      </c>
      <c r="D1089">
        <v>256</v>
      </c>
      <c r="E1089" t="s">
        <v>1664</v>
      </c>
      <c r="F1089">
        <v>6144</v>
      </c>
      <c r="G1089">
        <v>1</v>
      </c>
      <c r="H1089" t="s">
        <v>1873</v>
      </c>
      <c r="N1089" t="s">
        <v>1672</v>
      </c>
      <c r="O1089" t="s">
        <v>1670</v>
      </c>
      <c r="P1089">
        <v>64</v>
      </c>
      <c r="Q1089" t="str">
        <f t="shared" si="22"/>
        <v>cvm!$BC$1101#</v>
      </c>
      <c r="U1089" t="e" cm="1" vm="1">
        <f t="array" ref="U1089">TRANSPOSE(_xlfn.UNIQUE(_xlfn._xlws.FILTER(cvm[CPU(核)],(cvm[地域]=S1089)*(cvm[机型]=T1089))))</f>
        <v>#VALUE!</v>
      </c>
      <c r="AZ1089" t="str">
        <v>首尔</v>
      </c>
      <c r="BA1089" t="str">
        <v>标准型 SA2</v>
      </c>
      <c r="BB1089">
        <v>80</v>
      </c>
      <c r="BC1089" cm="1">
        <f t="array" ref="BC1089">TRANSPOSE(_xlfn._xlws.FILTER(cvm[内存(G)],(cvm[地域]=AZ1089)*(cvm[机型]=BA1089)*(cvm[CPU(核)]=BB1089)))</f>
        <v>160</v>
      </c>
    </row>
    <row r="1090" spans="1:57">
      <c r="A1090" t="s">
        <v>1603</v>
      </c>
      <c r="B1090" t="s">
        <v>1856</v>
      </c>
      <c r="C1090">
        <v>128</v>
      </c>
      <c r="D1090">
        <v>448</v>
      </c>
      <c r="E1090" t="s">
        <v>1874</v>
      </c>
      <c r="F1090">
        <v>11264</v>
      </c>
      <c r="G1090">
        <v>1</v>
      </c>
      <c r="H1090" t="s">
        <v>1875</v>
      </c>
      <c r="N1090" t="s">
        <v>1672</v>
      </c>
      <c r="O1090" t="s">
        <v>1670</v>
      </c>
      <c r="P1090">
        <v>80</v>
      </c>
      <c r="Q1090" t="str">
        <f t="shared" si="22"/>
        <v>cvm!$BC$1102#</v>
      </c>
      <c r="U1090" t="e" cm="1" vm="1">
        <f t="array" ref="U1090">TRANSPOSE(_xlfn.UNIQUE(_xlfn._xlws.FILTER(cvm[CPU(核)],(cvm[地域]=S1090)*(cvm[机型]=T1090))))</f>
        <v>#VALUE!</v>
      </c>
      <c r="AZ1090" t="str">
        <v>首尔</v>
      </c>
      <c r="BA1090" t="str">
        <v>标准型 SA2</v>
      </c>
      <c r="BB1090">
        <v>90</v>
      </c>
      <c r="BC1090" cm="1">
        <f t="array" ref="BC1090">TRANSPOSE(_xlfn._xlws.FILTER(cvm[内存(G)],(cvm[地域]=AZ1090)*(cvm[机型]=BA1090)*(cvm[CPU(核)]=BB1090)))</f>
        <v>224</v>
      </c>
    </row>
    <row r="1091" spans="1:57">
      <c r="A1091" t="s">
        <v>1603</v>
      </c>
      <c r="B1091" t="s">
        <v>1876</v>
      </c>
      <c r="C1091">
        <v>1</v>
      </c>
      <c r="D1091">
        <v>1</v>
      </c>
      <c r="E1091" t="s">
        <v>1617</v>
      </c>
      <c r="F1091">
        <v>42</v>
      </c>
      <c r="G1091">
        <v>1</v>
      </c>
      <c r="H1091" t="s">
        <v>1877</v>
      </c>
      <c r="N1091" t="s">
        <v>1672</v>
      </c>
      <c r="O1091" t="s">
        <v>1670</v>
      </c>
      <c r="P1091">
        <v>90</v>
      </c>
      <c r="Q1091" t="str">
        <f t="shared" si="22"/>
        <v>cvm!$BC$1103#</v>
      </c>
      <c r="U1091" t="e" cm="1" vm="1">
        <f t="array" ref="U1091">TRANSPOSE(_xlfn.UNIQUE(_xlfn._xlws.FILTER(cvm[CPU(核)],(cvm[地域]=S1091)*(cvm[机型]=T1091))))</f>
        <v>#VALUE!</v>
      </c>
      <c r="AZ1091" t="str">
        <v>首尔</v>
      </c>
      <c r="BA1091" t="str">
        <v>标准型 SA2</v>
      </c>
      <c r="BB1091">
        <v>128</v>
      </c>
      <c r="BC1091" cm="1">
        <f t="array" ref="BC1091">TRANSPOSE(_xlfn._xlws.FILTER(cvm[内存(G)],(cvm[地域]=AZ1091)*(cvm[机型]=BA1091)*(cvm[CPU(核)]=BB1091)))</f>
        <v>256</v>
      </c>
    </row>
    <row r="1092" spans="1:57">
      <c r="A1092" t="s">
        <v>1603</v>
      </c>
      <c r="B1092" t="s">
        <v>1876</v>
      </c>
      <c r="C1092">
        <v>1</v>
      </c>
      <c r="D1092">
        <v>2</v>
      </c>
      <c r="E1092" t="s">
        <v>1620</v>
      </c>
      <c r="F1092">
        <v>79</v>
      </c>
      <c r="G1092">
        <v>1</v>
      </c>
      <c r="H1092" t="s">
        <v>1878</v>
      </c>
      <c r="N1092" t="s">
        <v>1672</v>
      </c>
      <c r="O1092" t="s">
        <v>1670</v>
      </c>
      <c r="P1092">
        <v>96</v>
      </c>
      <c r="Q1092" t="str">
        <f t="shared" si="22"/>
        <v>cvm!$BC$1104#</v>
      </c>
      <c r="U1092" t="e" cm="1" vm="1">
        <f t="array" ref="U1092">TRANSPOSE(_xlfn.UNIQUE(_xlfn._xlws.FILTER(cvm[CPU(核)],(cvm[地域]=S1092)*(cvm[机型]=T1092))))</f>
        <v>#VALUE!</v>
      </c>
      <c r="AZ1092" t="str">
        <v>首尔</v>
      </c>
      <c r="BA1092" t="str">
        <v>标准型 SA2</v>
      </c>
      <c r="BB1092">
        <v>160</v>
      </c>
      <c r="BC1092" cm="1">
        <f t="array" ref="BC1092">TRANSPOSE(_xlfn._xlws.FILTER(cvm[内存(G)],(cvm[地域]=AZ1092)*(cvm[机型]=BA1092)*(cvm[CPU(核)]=BB1092)))</f>
        <v>320</v>
      </c>
    </row>
    <row r="1093" spans="1:57">
      <c r="A1093" t="s">
        <v>1603</v>
      </c>
      <c r="B1093" t="s">
        <v>1876</v>
      </c>
      <c r="C1093">
        <v>1</v>
      </c>
      <c r="D1093">
        <v>4</v>
      </c>
      <c r="E1093" t="s">
        <v>1622</v>
      </c>
      <c r="F1093">
        <v>135</v>
      </c>
      <c r="G1093">
        <v>1</v>
      </c>
      <c r="H1093" t="s">
        <v>1879</v>
      </c>
      <c r="N1093" t="s">
        <v>1672</v>
      </c>
      <c r="O1093" t="s">
        <v>1670</v>
      </c>
      <c r="P1093">
        <v>128</v>
      </c>
      <c r="Q1093" t="str">
        <f t="shared" si="22"/>
        <v>cvm!$BC$1105#</v>
      </c>
      <c r="U1093" t="e" cm="1" vm="1">
        <f t="array" ref="U1093">TRANSPOSE(_xlfn.UNIQUE(_xlfn._xlws.FILTER(cvm[CPU(核)],(cvm[地域]=S1093)*(cvm[机型]=T1093))))</f>
        <v>#VALUE!</v>
      </c>
      <c r="AZ1093" t="str">
        <v>首尔</v>
      </c>
      <c r="BA1093" t="str">
        <v>标准型 SA2</v>
      </c>
      <c r="BB1093">
        <v>180</v>
      </c>
      <c r="BC1093" cm="1">
        <f t="array" ref="BC1093">TRANSPOSE(_xlfn._xlws.FILTER(cvm[内存(G)],(cvm[地域]=AZ1093)*(cvm[机型]=BA1093)*(cvm[CPU(核)]=BB1093)))</f>
        <v>464</v>
      </c>
    </row>
    <row r="1094" spans="1:57">
      <c r="A1094" t="s">
        <v>1603</v>
      </c>
      <c r="B1094" t="s">
        <v>1876</v>
      </c>
      <c r="C1094">
        <v>2</v>
      </c>
      <c r="D1094">
        <v>2</v>
      </c>
      <c r="E1094" t="s">
        <v>1880</v>
      </c>
      <c r="F1094">
        <v>135</v>
      </c>
      <c r="G1094">
        <v>1</v>
      </c>
      <c r="H1094" t="s">
        <v>1881</v>
      </c>
      <c r="N1094" t="s">
        <v>1672</v>
      </c>
      <c r="O1094" t="s">
        <v>1670</v>
      </c>
      <c r="P1094">
        <v>160</v>
      </c>
      <c r="Q1094" t="str">
        <f t="shared" ref="Q1094:Q1157" si="23">"cvm!"&amp;ADDRESS(ROW(BC1106),COLUMN(BC1106))&amp;"#"</f>
        <v>cvm!$BC$1106#</v>
      </c>
      <c r="U1094" t="e" cm="1" vm="1">
        <f t="array" ref="U1094">TRANSPOSE(_xlfn.UNIQUE(_xlfn._xlws.FILTER(cvm[CPU(核)],(cvm[地域]=S1094)*(cvm[机型]=T1094))))</f>
        <v>#VALUE!</v>
      </c>
      <c r="AZ1094" t="str">
        <v>硅谷</v>
      </c>
      <c r="BA1094" t="str">
        <v>标准型 SA2</v>
      </c>
      <c r="BB1094">
        <v>1</v>
      </c>
      <c r="BC1094" cm="1">
        <f t="array" ref="BC1094:BE1094">TRANSPOSE(_xlfn._xlws.FILTER(cvm[内存(G)],(cvm[地域]=AZ1094)*(cvm[机型]=BA1094)*(cvm[CPU(核)]=BB1094)))</f>
        <v>1</v>
      </c>
      <c r="BD1094">
        <v>2</v>
      </c>
      <c r="BE1094">
        <v>4</v>
      </c>
    </row>
    <row r="1095" spans="1:57">
      <c r="A1095" t="s">
        <v>1603</v>
      </c>
      <c r="B1095" t="s">
        <v>1876</v>
      </c>
      <c r="C1095">
        <v>2</v>
      </c>
      <c r="D1095">
        <v>4</v>
      </c>
      <c r="E1095" t="s">
        <v>1624</v>
      </c>
      <c r="F1095">
        <v>179</v>
      </c>
      <c r="G1095">
        <v>1</v>
      </c>
      <c r="H1095" t="s">
        <v>1882</v>
      </c>
      <c r="N1095" t="s">
        <v>1672</v>
      </c>
      <c r="O1095" t="s">
        <v>1670</v>
      </c>
      <c r="P1095">
        <v>180</v>
      </c>
      <c r="Q1095" t="str">
        <f t="shared" si="23"/>
        <v>cvm!$BC$1107#</v>
      </c>
      <c r="U1095" t="e" cm="1" vm="1">
        <f t="array" ref="U1095">TRANSPOSE(_xlfn.UNIQUE(_xlfn._xlws.FILTER(cvm[CPU(核)],(cvm[地域]=S1095)*(cvm[机型]=T1095))))</f>
        <v>#VALUE!</v>
      </c>
      <c r="AZ1095" t="str">
        <v>硅谷</v>
      </c>
      <c r="BA1095" t="str">
        <v>标准型 SA2</v>
      </c>
      <c r="BB1095">
        <v>2</v>
      </c>
      <c r="BC1095" cm="1">
        <f t="array" ref="BC1095:BD1095">TRANSPOSE(_xlfn._xlws.FILTER(cvm[内存(G)],(cvm[地域]=AZ1095)*(cvm[机型]=BA1095)*(cvm[CPU(核)]=BB1095)))</f>
        <v>4</v>
      </c>
      <c r="BD1095">
        <v>8</v>
      </c>
    </row>
    <row r="1096" spans="1:57">
      <c r="A1096" t="s">
        <v>1603</v>
      </c>
      <c r="B1096" t="s">
        <v>1876</v>
      </c>
      <c r="C1096">
        <v>2</v>
      </c>
      <c r="D1096">
        <v>8</v>
      </c>
      <c r="E1096" t="s">
        <v>1627</v>
      </c>
      <c r="F1096">
        <v>270</v>
      </c>
      <c r="G1096">
        <v>1</v>
      </c>
      <c r="H1096" t="s">
        <v>1883</v>
      </c>
      <c r="N1096" t="s">
        <v>1676</v>
      </c>
      <c r="O1096" t="s">
        <v>1670</v>
      </c>
      <c r="P1096">
        <v>1</v>
      </c>
      <c r="Q1096" t="str">
        <f t="shared" si="23"/>
        <v>cvm!$BC$1108#</v>
      </c>
      <c r="U1096" t="e" cm="1" vm="1">
        <f t="array" ref="U1096">TRANSPOSE(_xlfn.UNIQUE(_xlfn._xlws.FILTER(cvm[CPU(核)],(cvm[地域]=S1096)*(cvm[机型]=T1096))))</f>
        <v>#VALUE!</v>
      </c>
      <c r="AZ1096" t="str">
        <v>硅谷</v>
      </c>
      <c r="BA1096" t="str">
        <v>标准型 SA2</v>
      </c>
      <c r="BB1096">
        <v>4</v>
      </c>
      <c r="BC1096" cm="1">
        <f t="array" ref="BC1096:BD1096">TRANSPOSE(_xlfn._xlws.FILTER(cvm[内存(G)],(cvm[地域]=AZ1096)*(cvm[机型]=BA1096)*(cvm[CPU(核)]=BB1096)))</f>
        <v>8</v>
      </c>
      <c r="BD1096">
        <v>16</v>
      </c>
    </row>
    <row r="1097" spans="1:57">
      <c r="A1097" t="s">
        <v>1603</v>
      </c>
      <c r="B1097" t="s">
        <v>1876</v>
      </c>
      <c r="C1097">
        <v>4</v>
      </c>
      <c r="D1097">
        <v>8</v>
      </c>
      <c r="E1097" t="s">
        <v>1629</v>
      </c>
      <c r="F1097">
        <v>360</v>
      </c>
      <c r="G1097">
        <v>1</v>
      </c>
      <c r="H1097" t="s">
        <v>1884</v>
      </c>
      <c r="N1097" t="s">
        <v>1676</v>
      </c>
      <c r="O1097" t="s">
        <v>1670</v>
      </c>
      <c r="P1097">
        <v>2</v>
      </c>
      <c r="Q1097" t="str">
        <f t="shared" si="23"/>
        <v>cvm!$BC$1109#</v>
      </c>
      <c r="U1097" t="e" cm="1" vm="1">
        <f t="array" ref="U1097">TRANSPOSE(_xlfn.UNIQUE(_xlfn._xlws.FILTER(cvm[CPU(核)],(cvm[地域]=S1097)*(cvm[机型]=T1097))))</f>
        <v>#VALUE!</v>
      </c>
      <c r="AZ1097" t="str">
        <v>硅谷</v>
      </c>
      <c r="BA1097" t="str">
        <v>标准型 SA2</v>
      </c>
      <c r="BB1097">
        <v>8</v>
      </c>
      <c r="BC1097" cm="1">
        <f t="array" ref="BC1097:BD1097">TRANSPOSE(_xlfn._xlws.FILTER(cvm[内存(G)],(cvm[地域]=AZ1097)*(cvm[机型]=BA1097)*(cvm[CPU(核)]=BB1097)))</f>
        <v>16</v>
      </c>
      <c r="BD1097">
        <v>32</v>
      </c>
    </row>
    <row r="1098" spans="1:57">
      <c r="A1098" t="s">
        <v>1603</v>
      </c>
      <c r="B1098" t="s">
        <v>1876</v>
      </c>
      <c r="C1098">
        <v>4</v>
      </c>
      <c r="D1098">
        <v>16</v>
      </c>
      <c r="E1098" t="s">
        <v>1631</v>
      </c>
      <c r="F1098">
        <v>540</v>
      </c>
      <c r="G1098">
        <v>1</v>
      </c>
      <c r="H1098" t="s">
        <v>1885</v>
      </c>
      <c r="N1098" t="s">
        <v>1676</v>
      </c>
      <c r="O1098" t="s">
        <v>1670</v>
      </c>
      <c r="P1098">
        <v>4</v>
      </c>
      <c r="Q1098" t="str">
        <f t="shared" si="23"/>
        <v>cvm!$BC$1110#</v>
      </c>
      <c r="U1098" t="e" cm="1" vm="1">
        <f t="array" ref="U1098">TRANSPOSE(_xlfn.UNIQUE(_xlfn._xlws.FILTER(cvm[CPU(核)],(cvm[地域]=S1098)*(cvm[机型]=T1098))))</f>
        <v>#VALUE!</v>
      </c>
      <c r="AZ1098" t="str">
        <v>硅谷</v>
      </c>
      <c r="BA1098" t="str">
        <v>标准型 SA2</v>
      </c>
      <c r="BB1098">
        <v>16</v>
      </c>
      <c r="BC1098" cm="1">
        <f t="array" ref="BC1098:BD1098">TRANSPOSE(_xlfn._xlws.FILTER(cvm[内存(G)],(cvm[地域]=AZ1098)*(cvm[机型]=BA1098)*(cvm[CPU(核)]=BB1098)))</f>
        <v>32</v>
      </c>
      <c r="BD1098">
        <v>64</v>
      </c>
    </row>
    <row r="1099" spans="1:57">
      <c r="A1099" t="s">
        <v>1603</v>
      </c>
      <c r="B1099" t="s">
        <v>1876</v>
      </c>
      <c r="C1099">
        <v>8</v>
      </c>
      <c r="D1099">
        <v>16</v>
      </c>
      <c r="E1099" t="s">
        <v>1634</v>
      </c>
      <c r="F1099">
        <v>720</v>
      </c>
      <c r="G1099">
        <v>1</v>
      </c>
      <c r="H1099" t="s">
        <v>1886</v>
      </c>
      <c r="N1099" t="s">
        <v>1676</v>
      </c>
      <c r="O1099" t="s">
        <v>1670</v>
      </c>
      <c r="P1099">
        <v>8</v>
      </c>
      <c r="Q1099" t="str">
        <f t="shared" si="23"/>
        <v>cvm!$BC$1111#</v>
      </c>
      <c r="U1099" t="e" cm="1" vm="1">
        <f t="array" ref="U1099">TRANSPOSE(_xlfn.UNIQUE(_xlfn._xlws.FILTER(cvm[CPU(核)],(cvm[地域]=S1099)*(cvm[机型]=T1099))))</f>
        <v>#VALUE!</v>
      </c>
      <c r="AZ1099" t="str">
        <v>硅谷</v>
      </c>
      <c r="BA1099" t="str">
        <v>标准型 SA2</v>
      </c>
      <c r="BB1099">
        <v>32</v>
      </c>
      <c r="BC1099" cm="1">
        <f t="array" ref="BC1099:BD1099">TRANSPOSE(_xlfn._xlws.FILTER(cvm[内存(G)],(cvm[地域]=AZ1099)*(cvm[机型]=BA1099)*(cvm[CPU(核)]=BB1099)))</f>
        <v>64</v>
      </c>
      <c r="BD1099">
        <v>128</v>
      </c>
    </row>
    <row r="1100" spans="1:57">
      <c r="A1100" t="s">
        <v>1603</v>
      </c>
      <c r="B1100" t="s">
        <v>1876</v>
      </c>
      <c r="C1100">
        <v>8</v>
      </c>
      <c r="D1100">
        <v>32</v>
      </c>
      <c r="E1100" t="s">
        <v>1636</v>
      </c>
      <c r="F1100">
        <v>1080</v>
      </c>
      <c r="G1100">
        <v>1</v>
      </c>
      <c r="H1100" t="s">
        <v>1887</v>
      </c>
      <c r="N1100" t="s">
        <v>1676</v>
      </c>
      <c r="O1100" t="s">
        <v>1670</v>
      </c>
      <c r="P1100">
        <v>16</v>
      </c>
      <c r="Q1100" t="str">
        <f t="shared" si="23"/>
        <v>cvm!$BC$1112#</v>
      </c>
      <c r="U1100" t="e" cm="1" vm="1">
        <f t="array" ref="U1100">TRANSPOSE(_xlfn.UNIQUE(_xlfn._xlws.FILTER(cvm[CPU(核)],(cvm[地域]=S1100)*(cvm[机型]=T1100))))</f>
        <v>#VALUE!</v>
      </c>
      <c r="AZ1100" t="str">
        <v>硅谷</v>
      </c>
      <c r="BA1100" t="str">
        <v>标准型 SA2</v>
      </c>
      <c r="BB1100">
        <v>48</v>
      </c>
      <c r="BC1100" cm="1">
        <f t="array" ref="BC1100">TRANSPOSE(_xlfn._xlws.FILTER(cvm[内存(G)],(cvm[地域]=AZ1100)*(cvm[机型]=BA1100)*(cvm[CPU(核)]=BB1100)))</f>
        <v>96</v>
      </c>
    </row>
    <row r="1101" spans="1:57">
      <c r="A1101" t="s">
        <v>1603</v>
      </c>
      <c r="B1101" t="s">
        <v>1876</v>
      </c>
      <c r="C1101">
        <v>12</v>
      </c>
      <c r="D1101">
        <v>24</v>
      </c>
      <c r="E1101" t="s">
        <v>1814</v>
      </c>
      <c r="F1101">
        <v>1080</v>
      </c>
      <c r="G1101">
        <v>1</v>
      </c>
      <c r="H1101" t="s">
        <v>1888</v>
      </c>
      <c r="N1101" t="s">
        <v>1676</v>
      </c>
      <c r="O1101" t="s">
        <v>1670</v>
      </c>
      <c r="P1101">
        <v>32</v>
      </c>
      <c r="Q1101" t="str">
        <f t="shared" si="23"/>
        <v>cvm!$BC$1113#</v>
      </c>
      <c r="U1101" t="e" cm="1" vm="1">
        <f t="array" ref="U1101">TRANSPOSE(_xlfn.UNIQUE(_xlfn._xlws.FILTER(cvm[CPU(核)],(cvm[地域]=S1101)*(cvm[机型]=T1101))))</f>
        <v>#VALUE!</v>
      </c>
      <c r="AZ1101" t="str">
        <v>硅谷</v>
      </c>
      <c r="BA1101" t="str">
        <v>标准型 SA2</v>
      </c>
      <c r="BB1101">
        <v>64</v>
      </c>
      <c r="BC1101" cm="1">
        <f t="array" ref="BC1101">TRANSPOSE(_xlfn._xlws.FILTER(cvm[内存(G)],(cvm[地域]=AZ1101)*(cvm[机型]=BA1101)*(cvm[CPU(核)]=BB1101)))</f>
        <v>128</v>
      </c>
    </row>
    <row r="1102" spans="1:57">
      <c r="A1102" t="s">
        <v>1603</v>
      </c>
      <c r="B1102" t="s">
        <v>1876</v>
      </c>
      <c r="C1102">
        <v>12</v>
      </c>
      <c r="D1102">
        <v>48</v>
      </c>
      <c r="E1102" t="s">
        <v>1842</v>
      </c>
      <c r="F1102">
        <v>1620</v>
      </c>
      <c r="G1102">
        <v>1</v>
      </c>
      <c r="H1102" t="s">
        <v>1889</v>
      </c>
      <c r="N1102" t="s">
        <v>1676</v>
      </c>
      <c r="O1102" t="s">
        <v>1670</v>
      </c>
      <c r="P1102">
        <v>48</v>
      </c>
      <c r="Q1102" t="str">
        <f t="shared" si="23"/>
        <v>cvm!$BC$1114#</v>
      </c>
      <c r="U1102" t="e" cm="1" vm="1">
        <f t="array" ref="U1102">TRANSPOSE(_xlfn.UNIQUE(_xlfn._xlws.FILTER(cvm[CPU(核)],(cvm[地域]=S1102)*(cvm[机型]=T1102))))</f>
        <v>#VALUE!</v>
      </c>
      <c r="AZ1102" t="str">
        <v>硅谷</v>
      </c>
      <c r="BA1102" t="str">
        <v>标准型 SA2</v>
      </c>
      <c r="BB1102">
        <v>80</v>
      </c>
      <c r="BC1102" cm="1">
        <f t="array" ref="BC1102">TRANSPOSE(_xlfn._xlws.FILTER(cvm[内存(G)],(cvm[地域]=AZ1102)*(cvm[机型]=BA1102)*(cvm[CPU(核)]=BB1102)))</f>
        <v>160</v>
      </c>
    </row>
    <row r="1103" spans="1:57">
      <c r="A1103" t="s">
        <v>1603</v>
      </c>
      <c r="B1103" t="s">
        <v>1876</v>
      </c>
      <c r="C1103">
        <v>16</v>
      </c>
      <c r="D1103">
        <v>32</v>
      </c>
      <c r="E1103" t="s">
        <v>1639</v>
      </c>
      <c r="F1103">
        <v>1440</v>
      </c>
      <c r="G1103">
        <v>1</v>
      </c>
      <c r="H1103" t="s">
        <v>1890</v>
      </c>
      <c r="N1103" t="s">
        <v>1676</v>
      </c>
      <c r="O1103" t="s">
        <v>1670</v>
      </c>
      <c r="P1103">
        <v>64</v>
      </c>
      <c r="Q1103" t="str">
        <f t="shared" si="23"/>
        <v>cvm!$BC$1115#</v>
      </c>
      <c r="U1103" t="e" cm="1" vm="1">
        <f t="array" ref="U1103">TRANSPOSE(_xlfn.UNIQUE(_xlfn._xlws.FILTER(cvm[CPU(核)],(cvm[地域]=S1103)*(cvm[机型]=T1103))))</f>
        <v>#VALUE!</v>
      </c>
      <c r="AZ1103" t="str">
        <v>硅谷</v>
      </c>
      <c r="BA1103" t="str">
        <v>标准型 SA2</v>
      </c>
      <c r="BB1103">
        <v>90</v>
      </c>
      <c r="BC1103" cm="1">
        <f t="array" ref="BC1103">TRANSPOSE(_xlfn._xlws.FILTER(cvm[内存(G)],(cvm[地域]=AZ1103)*(cvm[机型]=BA1103)*(cvm[CPU(核)]=BB1103)))</f>
        <v>480</v>
      </c>
    </row>
    <row r="1104" spans="1:57">
      <c r="A1104" t="s">
        <v>1603</v>
      </c>
      <c r="B1104" t="s">
        <v>1876</v>
      </c>
      <c r="C1104">
        <v>16</v>
      </c>
      <c r="D1104">
        <v>64</v>
      </c>
      <c r="E1104" t="s">
        <v>1641</v>
      </c>
      <c r="F1104">
        <v>2160</v>
      </c>
      <c r="G1104">
        <v>1</v>
      </c>
      <c r="H1104" t="s">
        <v>1891</v>
      </c>
      <c r="N1104" t="s">
        <v>1676</v>
      </c>
      <c r="O1104" t="s">
        <v>1670</v>
      </c>
      <c r="P1104">
        <v>80</v>
      </c>
      <c r="Q1104" t="str">
        <f t="shared" si="23"/>
        <v>cvm!$BC$1116#</v>
      </c>
      <c r="U1104" t="e" cm="1" vm="1">
        <f t="array" ref="U1104">TRANSPOSE(_xlfn.UNIQUE(_xlfn._xlws.FILTER(cvm[CPU(核)],(cvm[地域]=S1104)*(cvm[机型]=T1104))))</f>
        <v>#VALUE!</v>
      </c>
      <c r="AZ1104" t="str">
        <v>硅谷</v>
      </c>
      <c r="BA1104" t="str">
        <v>标准型 SA2</v>
      </c>
      <c r="BB1104">
        <v>96</v>
      </c>
      <c r="BC1104" cm="1">
        <f t="array" ref="BC1104">TRANSPOSE(_xlfn._xlws.FILTER(cvm[内存(G)],(cvm[地域]=AZ1104)*(cvm[机型]=BA1104)*(cvm[CPU(核)]=BB1104)))</f>
        <v>192</v>
      </c>
    </row>
    <row r="1105" spans="1:57">
      <c r="A1105" t="s">
        <v>1603</v>
      </c>
      <c r="B1105" t="s">
        <v>1876</v>
      </c>
      <c r="C1105">
        <v>24</v>
      </c>
      <c r="D1105">
        <v>48</v>
      </c>
      <c r="E1105" t="s">
        <v>1718</v>
      </c>
      <c r="F1105">
        <v>2160</v>
      </c>
      <c r="G1105">
        <v>1</v>
      </c>
      <c r="H1105" t="s">
        <v>1892</v>
      </c>
      <c r="N1105" t="s">
        <v>1676</v>
      </c>
      <c r="O1105" t="s">
        <v>1670</v>
      </c>
      <c r="P1105">
        <v>90</v>
      </c>
      <c r="Q1105" t="str">
        <f t="shared" si="23"/>
        <v>cvm!$BC$1117#</v>
      </c>
      <c r="U1105" t="e" cm="1" vm="1">
        <f t="array" ref="U1105">TRANSPOSE(_xlfn.UNIQUE(_xlfn._xlws.FILTER(cvm[CPU(核)],(cvm[地域]=S1105)*(cvm[机型]=T1105))))</f>
        <v>#VALUE!</v>
      </c>
      <c r="AZ1105" t="str">
        <v>硅谷</v>
      </c>
      <c r="BA1105" t="str">
        <v>标准型 SA2</v>
      </c>
      <c r="BB1105">
        <v>128</v>
      </c>
      <c r="BC1105" cm="1">
        <f t="array" ref="BC1105">TRANSPOSE(_xlfn._xlws.FILTER(cvm[内存(G)],(cvm[地域]=AZ1105)*(cvm[机型]=BA1105)*(cvm[CPU(核)]=BB1105)))</f>
        <v>256</v>
      </c>
    </row>
    <row r="1106" spans="1:57">
      <c r="A1106" t="s">
        <v>1603</v>
      </c>
      <c r="B1106" t="s">
        <v>1876</v>
      </c>
      <c r="C1106">
        <v>24</v>
      </c>
      <c r="D1106">
        <v>96</v>
      </c>
      <c r="E1106" t="s">
        <v>1720</v>
      </c>
      <c r="F1106">
        <v>3240</v>
      </c>
      <c r="G1106">
        <v>1</v>
      </c>
      <c r="H1106" t="s">
        <v>1893</v>
      </c>
      <c r="N1106" t="s">
        <v>1676</v>
      </c>
      <c r="O1106" t="s">
        <v>1670</v>
      </c>
      <c r="P1106">
        <v>128</v>
      </c>
      <c r="Q1106" t="str">
        <f t="shared" si="23"/>
        <v>cvm!$BC$1118#</v>
      </c>
      <c r="U1106" t="e" cm="1" vm="1">
        <f t="array" ref="U1106">TRANSPOSE(_xlfn.UNIQUE(_xlfn._xlws.FILTER(cvm[CPU(核)],(cvm[地域]=S1106)*(cvm[机型]=T1106))))</f>
        <v>#VALUE!</v>
      </c>
      <c r="AZ1106" t="str">
        <v>硅谷</v>
      </c>
      <c r="BA1106" t="str">
        <v>标准型 SA2</v>
      </c>
      <c r="BB1106">
        <v>160</v>
      </c>
      <c r="BC1106" cm="1">
        <f t="array" ref="BC1106">TRANSPOSE(_xlfn._xlws.FILTER(cvm[内存(G)],(cvm[地域]=AZ1106)*(cvm[机型]=BA1106)*(cvm[CPU(核)]=BB1106)))</f>
        <v>320</v>
      </c>
    </row>
    <row r="1107" spans="1:57">
      <c r="A1107" t="s">
        <v>1603</v>
      </c>
      <c r="B1107" t="s">
        <v>1876</v>
      </c>
      <c r="C1107">
        <v>32</v>
      </c>
      <c r="D1107">
        <v>64</v>
      </c>
      <c r="E1107" t="s">
        <v>1644</v>
      </c>
      <c r="F1107">
        <v>2880</v>
      </c>
      <c r="G1107">
        <v>1</v>
      </c>
      <c r="H1107" t="s">
        <v>1894</v>
      </c>
      <c r="N1107" t="s">
        <v>1676</v>
      </c>
      <c r="O1107" t="s">
        <v>1670</v>
      </c>
      <c r="P1107">
        <v>160</v>
      </c>
      <c r="Q1107" t="str">
        <f t="shared" si="23"/>
        <v>cvm!$BC$1119#</v>
      </c>
      <c r="U1107" t="e" cm="1" vm="1">
        <f t="array" ref="U1107">TRANSPOSE(_xlfn.UNIQUE(_xlfn._xlws.FILTER(cvm[CPU(核)],(cvm[地域]=S1107)*(cvm[机型]=T1107))))</f>
        <v>#VALUE!</v>
      </c>
      <c r="AZ1107" t="str">
        <v>硅谷</v>
      </c>
      <c r="BA1107" t="str">
        <v>标准型 SA2</v>
      </c>
      <c r="BB1107">
        <v>180</v>
      </c>
      <c r="BC1107" cm="1">
        <f t="array" ref="BC1107">TRANSPOSE(_xlfn._xlws.FILTER(cvm[内存(G)],(cvm[地域]=AZ1107)*(cvm[机型]=BA1107)*(cvm[CPU(核)]=BB1107)))</f>
        <v>464</v>
      </c>
    </row>
    <row r="1108" spans="1:57">
      <c r="A1108" t="s">
        <v>1603</v>
      </c>
      <c r="B1108" t="s">
        <v>1876</v>
      </c>
      <c r="C1108">
        <v>32</v>
      </c>
      <c r="D1108">
        <v>128</v>
      </c>
      <c r="E1108" t="s">
        <v>1650</v>
      </c>
      <c r="F1108">
        <v>4320</v>
      </c>
      <c r="G1108">
        <v>1</v>
      </c>
      <c r="H1108" t="s">
        <v>1895</v>
      </c>
      <c r="N1108" t="s">
        <v>1676</v>
      </c>
      <c r="O1108" t="s">
        <v>1670</v>
      </c>
      <c r="P1108">
        <v>180</v>
      </c>
      <c r="Q1108" t="str">
        <f t="shared" si="23"/>
        <v>cvm!$BC$1120#</v>
      </c>
      <c r="U1108" t="e" cm="1" vm="1">
        <f t="array" ref="U1108">TRANSPOSE(_xlfn.UNIQUE(_xlfn._xlws.FILTER(cvm[CPU(核)],(cvm[地域]=S1108)*(cvm[机型]=T1108))))</f>
        <v>#VALUE!</v>
      </c>
      <c r="AZ1108" t="str">
        <v>法兰克福</v>
      </c>
      <c r="BA1108" t="str">
        <v>标准型 SA2</v>
      </c>
      <c r="BB1108">
        <v>1</v>
      </c>
      <c r="BC1108" cm="1">
        <f t="array" ref="BC1108:BE1108">TRANSPOSE(_xlfn._xlws.FILTER(cvm[内存(G)],(cvm[地域]=AZ1108)*(cvm[机型]=BA1108)*(cvm[CPU(核)]=BB1108)))</f>
        <v>1</v>
      </c>
      <c r="BD1108">
        <v>2</v>
      </c>
      <c r="BE1108">
        <v>4</v>
      </c>
    </row>
    <row r="1109" spans="1:57">
      <c r="A1109" t="s">
        <v>1603</v>
      </c>
      <c r="B1109" t="s">
        <v>1876</v>
      </c>
      <c r="C1109">
        <v>56</v>
      </c>
      <c r="D1109">
        <v>224</v>
      </c>
      <c r="E1109" t="s">
        <v>1896</v>
      </c>
      <c r="F1109">
        <v>7560</v>
      </c>
      <c r="G1109">
        <v>1</v>
      </c>
      <c r="H1109" t="s">
        <v>1897</v>
      </c>
      <c r="N1109" t="s">
        <v>1600</v>
      </c>
      <c r="O1109" t="s">
        <v>1856</v>
      </c>
      <c r="P1109">
        <v>1</v>
      </c>
      <c r="Q1109" t="str">
        <f t="shared" si="23"/>
        <v>cvm!$BC$1121#</v>
      </c>
      <c r="U1109" t="e" cm="1" vm="1">
        <f t="array" ref="U1109">TRANSPOSE(_xlfn.UNIQUE(_xlfn._xlws.FILTER(cvm[CPU(核)],(cvm[地域]=S1109)*(cvm[机型]=T1109))))</f>
        <v>#VALUE!</v>
      </c>
      <c r="AZ1109" t="str">
        <v>法兰克福</v>
      </c>
      <c r="BA1109" t="str">
        <v>标准型 SA2</v>
      </c>
      <c r="BB1109">
        <v>2</v>
      </c>
      <c r="BC1109" cm="1">
        <f t="array" ref="BC1109:BD1109">TRANSPOSE(_xlfn._xlws.FILTER(cvm[内存(G)],(cvm[地域]=AZ1109)*(cvm[机型]=BA1109)*(cvm[CPU(核)]=BB1109)))</f>
        <v>4</v>
      </c>
      <c r="BD1109">
        <v>8</v>
      </c>
    </row>
    <row r="1110" spans="1:57">
      <c r="A1110" t="s">
        <v>1603</v>
      </c>
      <c r="B1110" t="s">
        <v>1898</v>
      </c>
      <c r="C1110">
        <v>1</v>
      </c>
      <c r="D1110">
        <v>1</v>
      </c>
      <c r="E1110" t="s">
        <v>1617</v>
      </c>
      <c r="F1110">
        <v>30</v>
      </c>
      <c r="G1110">
        <v>1</v>
      </c>
      <c r="H1110" t="s">
        <v>1899</v>
      </c>
      <c r="N1110" t="s">
        <v>1600</v>
      </c>
      <c r="O1110" t="s">
        <v>1856</v>
      </c>
      <c r="P1110">
        <v>2</v>
      </c>
      <c r="Q1110" t="str">
        <f t="shared" si="23"/>
        <v>cvm!$BC$1122#</v>
      </c>
      <c r="U1110" t="e" cm="1" vm="1">
        <f t="array" ref="U1110">TRANSPOSE(_xlfn.UNIQUE(_xlfn._xlws.FILTER(cvm[CPU(核)],(cvm[地域]=S1110)*(cvm[机型]=T1110))))</f>
        <v>#VALUE!</v>
      </c>
      <c r="AZ1110" t="str">
        <v>法兰克福</v>
      </c>
      <c r="BA1110" t="str">
        <v>标准型 SA2</v>
      </c>
      <c r="BB1110">
        <v>4</v>
      </c>
      <c r="BC1110" cm="1">
        <f t="array" ref="BC1110:BD1110">TRANSPOSE(_xlfn._xlws.FILTER(cvm[内存(G)],(cvm[地域]=AZ1110)*(cvm[机型]=BA1110)*(cvm[CPU(核)]=BB1110)))</f>
        <v>8</v>
      </c>
      <c r="BD1110">
        <v>16</v>
      </c>
    </row>
    <row r="1111" spans="1:57">
      <c r="A1111" t="s">
        <v>1603</v>
      </c>
      <c r="B1111" t="s">
        <v>1898</v>
      </c>
      <c r="C1111">
        <v>1</v>
      </c>
      <c r="D1111">
        <v>2</v>
      </c>
      <c r="E1111" t="s">
        <v>1620</v>
      </c>
      <c r="F1111">
        <v>70</v>
      </c>
      <c r="G1111">
        <v>1</v>
      </c>
      <c r="H1111" t="s">
        <v>1900</v>
      </c>
      <c r="N1111" t="s">
        <v>1600</v>
      </c>
      <c r="O1111" t="s">
        <v>1856</v>
      </c>
      <c r="P1111">
        <v>4</v>
      </c>
      <c r="Q1111" t="str">
        <f t="shared" si="23"/>
        <v>cvm!$BC$1123#</v>
      </c>
      <c r="U1111" t="e" cm="1" vm="1">
        <f t="array" ref="U1111">TRANSPOSE(_xlfn.UNIQUE(_xlfn._xlws.FILTER(cvm[CPU(核)],(cvm[地域]=S1111)*(cvm[机型]=T1111))))</f>
        <v>#VALUE!</v>
      </c>
      <c r="AZ1111" t="str">
        <v>法兰克福</v>
      </c>
      <c r="BA1111" t="str">
        <v>标准型 SA2</v>
      </c>
      <c r="BB1111">
        <v>8</v>
      </c>
      <c r="BC1111" cm="1">
        <f t="array" ref="BC1111:BD1111">TRANSPOSE(_xlfn._xlws.FILTER(cvm[内存(G)],(cvm[地域]=AZ1111)*(cvm[机型]=BA1111)*(cvm[CPU(核)]=BB1111)))</f>
        <v>16</v>
      </c>
      <c r="BD1111">
        <v>32</v>
      </c>
    </row>
    <row r="1112" spans="1:57">
      <c r="A1112" t="s">
        <v>1603</v>
      </c>
      <c r="B1112" t="s">
        <v>1898</v>
      </c>
      <c r="C1112">
        <v>1</v>
      </c>
      <c r="D1112">
        <v>4</v>
      </c>
      <c r="E1112" t="s">
        <v>1622</v>
      </c>
      <c r="F1112">
        <v>132</v>
      </c>
      <c r="G1112">
        <v>1</v>
      </c>
      <c r="H1112" t="s">
        <v>1901</v>
      </c>
      <c r="N1112" t="s">
        <v>1600</v>
      </c>
      <c r="O1112" t="s">
        <v>1856</v>
      </c>
      <c r="P1112">
        <v>8</v>
      </c>
      <c r="Q1112" t="str">
        <f t="shared" si="23"/>
        <v>cvm!$BC$1124#</v>
      </c>
      <c r="U1112" t="e" cm="1" vm="1">
        <f t="array" ref="U1112">TRANSPOSE(_xlfn.UNIQUE(_xlfn._xlws.FILTER(cvm[CPU(核)],(cvm[地域]=S1112)*(cvm[机型]=T1112))))</f>
        <v>#VALUE!</v>
      </c>
      <c r="AZ1112" t="str">
        <v>法兰克福</v>
      </c>
      <c r="BA1112" t="str">
        <v>标准型 SA2</v>
      </c>
      <c r="BB1112">
        <v>16</v>
      </c>
      <c r="BC1112" cm="1">
        <f t="array" ref="BC1112:BD1112">TRANSPOSE(_xlfn._xlws.FILTER(cvm[内存(G)],(cvm[地域]=AZ1112)*(cvm[机型]=BA1112)*(cvm[CPU(核)]=BB1112)))</f>
        <v>32</v>
      </c>
      <c r="BD1112">
        <v>64</v>
      </c>
    </row>
    <row r="1113" spans="1:57">
      <c r="A1113" t="s">
        <v>1603</v>
      </c>
      <c r="B1113" t="s">
        <v>1898</v>
      </c>
      <c r="C1113">
        <v>2</v>
      </c>
      <c r="D1113">
        <v>2</v>
      </c>
      <c r="E1113" t="s">
        <v>1880</v>
      </c>
      <c r="F1113">
        <v>132</v>
      </c>
      <c r="G1113">
        <v>1</v>
      </c>
      <c r="H1113" t="s">
        <v>1902</v>
      </c>
      <c r="N1113" t="s">
        <v>1600</v>
      </c>
      <c r="O1113" t="s">
        <v>1856</v>
      </c>
      <c r="P1113">
        <v>16</v>
      </c>
      <c r="Q1113" t="str">
        <f t="shared" si="23"/>
        <v>cvm!$BC$1125#</v>
      </c>
      <c r="U1113" t="e" cm="1" vm="1">
        <f t="array" ref="U1113">TRANSPOSE(_xlfn.UNIQUE(_xlfn._xlws.FILTER(cvm[CPU(核)],(cvm[地域]=S1113)*(cvm[机型]=T1113))))</f>
        <v>#VALUE!</v>
      </c>
      <c r="AZ1113" t="str">
        <v>法兰克福</v>
      </c>
      <c r="BA1113" t="str">
        <v>标准型 SA2</v>
      </c>
      <c r="BB1113">
        <v>32</v>
      </c>
      <c r="BC1113" cm="1">
        <f t="array" ref="BC1113">TRANSPOSE(_xlfn._xlws.FILTER(cvm[内存(G)],(cvm[地域]=AZ1113)*(cvm[机型]=BA1113)*(cvm[CPU(核)]=BB1113)))</f>
        <v>64</v>
      </c>
    </row>
    <row r="1114" spans="1:57">
      <c r="A1114" t="s">
        <v>1603</v>
      </c>
      <c r="B1114" t="s">
        <v>1898</v>
      </c>
      <c r="C1114">
        <v>2</v>
      </c>
      <c r="D1114">
        <v>4</v>
      </c>
      <c r="E1114" t="s">
        <v>1624</v>
      </c>
      <c r="F1114">
        <v>170</v>
      </c>
      <c r="G1114">
        <v>1</v>
      </c>
      <c r="H1114" t="s">
        <v>1903</v>
      </c>
      <c r="N1114" t="s">
        <v>1600</v>
      </c>
      <c r="O1114" t="s">
        <v>1856</v>
      </c>
      <c r="P1114">
        <v>32</v>
      </c>
      <c r="Q1114" t="str">
        <f t="shared" si="23"/>
        <v>cvm!$BC$1126#</v>
      </c>
      <c r="U1114" t="e" cm="1" vm="1">
        <f t="array" ref="U1114">TRANSPOSE(_xlfn.UNIQUE(_xlfn._xlws.FILTER(cvm[CPU(核)],(cvm[地域]=S1114)*(cvm[机型]=T1114))))</f>
        <v>#VALUE!</v>
      </c>
      <c r="AZ1114" t="str">
        <v>法兰克福</v>
      </c>
      <c r="BA1114" t="str">
        <v>标准型 SA2</v>
      </c>
      <c r="BB1114">
        <v>48</v>
      </c>
      <c r="BC1114" cm="1">
        <f t="array" ref="BC1114:BD1114">TRANSPOSE(_xlfn._xlws.FILTER(cvm[内存(G)],(cvm[地域]=AZ1114)*(cvm[机型]=BA1114)*(cvm[CPU(核)]=BB1114)))</f>
        <v>96</v>
      </c>
      <c r="BD1114">
        <v>128</v>
      </c>
    </row>
    <row r="1115" spans="1:57">
      <c r="A1115" t="s">
        <v>1603</v>
      </c>
      <c r="B1115" t="s">
        <v>1898</v>
      </c>
      <c r="C1115">
        <v>2</v>
      </c>
      <c r="D1115">
        <v>8</v>
      </c>
      <c r="E1115" t="s">
        <v>1627</v>
      </c>
      <c r="F1115">
        <v>264</v>
      </c>
      <c r="G1115">
        <v>1</v>
      </c>
      <c r="H1115" t="s">
        <v>1904</v>
      </c>
      <c r="N1115" t="s">
        <v>1600</v>
      </c>
      <c r="O1115" t="s">
        <v>1856</v>
      </c>
      <c r="P1115">
        <v>64</v>
      </c>
      <c r="Q1115" t="str">
        <f t="shared" si="23"/>
        <v>cvm!$BC$1127#</v>
      </c>
      <c r="U1115" t="e" cm="1" vm="1">
        <f t="array" ref="U1115">TRANSPOSE(_xlfn.UNIQUE(_xlfn._xlws.FILTER(cvm[CPU(核)],(cvm[地域]=S1115)*(cvm[机型]=T1115))))</f>
        <v>#VALUE!</v>
      </c>
      <c r="AZ1115" t="str">
        <v>法兰克福</v>
      </c>
      <c r="BA1115" t="str">
        <v>标准型 SA2</v>
      </c>
      <c r="BB1115">
        <v>64</v>
      </c>
      <c r="BC1115" cm="1">
        <f t="array" ref="BC1115">TRANSPOSE(_xlfn._xlws.FILTER(cvm[内存(G)],(cvm[地域]=AZ1115)*(cvm[机型]=BA1115)*(cvm[CPU(核)]=BB1115)))</f>
        <v>128</v>
      </c>
    </row>
    <row r="1116" spans="1:57">
      <c r="A1116" t="s">
        <v>1603</v>
      </c>
      <c r="B1116" t="s">
        <v>1898</v>
      </c>
      <c r="C1116">
        <v>4</v>
      </c>
      <c r="D1116">
        <v>4</v>
      </c>
      <c r="E1116" t="s">
        <v>1905</v>
      </c>
      <c r="F1116">
        <v>264</v>
      </c>
      <c r="G1116">
        <v>1</v>
      </c>
      <c r="H1116" t="s">
        <v>1906</v>
      </c>
      <c r="N1116" t="s">
        <v>1600</v>
      </c>
      <c r="O1116" t="s">
        <v>1856</v>
      </c>
      <c r="P1116">
        <v>128</v>
      </c>
      <c r="Q1116" t="str">
        <f t="shared" si="23"/>
        <v>cvm!$BC$1128#</v>
      </c>
      <c r="U1116" t="e" cm="1" vm="1">
        <f t="array" ref="U1116">TRANSPOSE(_xlfn.UNIQUE(_xlfn._xlws.FILTER(cvm[CPU(核)],(cvm[地域]=S1116)*(cvm[机型]=T1116))))</f>
        <v>#VALUE!</v>
      </c>
      <c r="AZ1116" t="str">
        <v>法兰克福</v>
      </c>
      <c r="BA1116" t="str">
        <v>标准型 SA2</v>
      </c>
      <c r="BB1116">
        <v>80</v>
      </c>
      <c r="BC1116" cm="1">
        <f t="array" ref="BC1116">TRANSPOSE(_xlfn._xlws.FILTER(cvm[内存(G)],(cvm[地域]=AZ1116)*(cvm[机型]=BA1116)*(cvm[CPU(核)]=BB1116)))</f>
        <v>160</v>
      </c>
    </row>
    <row r="1117" spans="1:57">
      <c r="A1117" t="s">
        <v>1603</v>
      </c>
      <c r="B1117" t="s">
        <v>1898</v>
      </c>
      <c r="C1117">
        <v>4</v>
      </c>
      <c r="D1117">
        <v>8</v>
      </c>
      <c r="E1117" t="s">
        <v>1629</v>
      </c>
      <c r="F1117">
        <v>352</v>
      </c>
      <c r="G1117">
        <v>1</v>
      </c>
      <c r="H1117" t="s">
        <v>1907</v>
      </c>
      <c r="N1117" t="s">
        <v>73</v>
      </c>
      <c r="O1117" t="s">
        <v>1856</v>
      </c>
      <c r="P1117">
        <v>1</v>
      </c>
      <c r="Q1117" t="str">
        <f t="shared" si="23"/>
        <v>cvm!$BC$1129#</v>
      </c>
      <c r="U1117" t="e" cm="1" vm="1">
        <f t="array" ref="U1117">TRANSPOSE(_xlfn.UNIQUE(_xlfn._xlws.FILTER(cvm[CPU(核)],(cvm[地域]=S1117)*(cvm[机型]=T1117))))</f>
        <v>#VALUE!</v>
      </c>
      <c r="AZ1117" t="str">
        <v>法兰克福</v>
      </c>
      <c r="BA1117" t="str">
        <v>标准型 SA2</v>
      </c>
      <c r="BB1117">
        <v>90</v>
      </c>
      <c r="BC1117" cm="1">
        <f t="array" ref="BC1117">TRANSPOSE(_xlfn._xlws.FILTER(cvm[内存(G)],(cvm[地域]=AZ1117)*(cvm[机型]=BA1117)*(cvm[CPU(核)]=BB1117)))</f>
        <v>224</v>
      </c>
    </row>
    <row r="1118" spans="1:57">
      <c r="A1118" t="s">
        <v>1603</v>
      </c>
      <c r="B1118" t="s">
        <v>1898</v>
      </c>
      <c r="C1118">
        <v>4</v>
      </c>
      <c r="D1118">
        <v>16</v>
      </c>
      <c r="E1118" t="s">
        <v>1631</v>
      </c>
      <c r="F1118">
        <v>528</v>
      </c>
      <c r="G1118">
        <v>1</v>
      </c>
      <c r="H1118" t="s">
        <v>1908</v>
      </c>
      <c r="N1118" t="s">
        <v>73</v>
      </c>
      <c r="O1118" t="s">
        <v>1856</v>
      </c>
      <c r="P1118">
        <v>2</v>
      </c>
      <c r="Q1118" t="str">
        <f t="shared" si="23"/>
        <v>cvm!$BC$1130#</v>
      </c>
      <c r="U1118" t="e" cm="1" vm="1">
        <f t="array" ref="U1118">TRANSPOSE(_xlfn.UNIQUE(_xlfn._xlws.FILTER(cvm[CPU(核)],(cvm[地域]=S1118)*(cvm[机型]=T1118))))</f>
        <v>#VALUE!</v>
      </c>
      <c r="AZ1118" t="str">
        <v>法兰克福</v>
      </c>
      <c r="BA1118" t="str">
        <v>标准型 SA2</v>
      </c>
      <c r="BB1118">
        <v>128</v>
      </c>
      <c r="BC1118" cm="1">
        <f t="array" ref="BC1118">TRANSPOSE(_xlfn._xlws.FILTER(cvm[内存(G)],(cvm[地域]=AZ1118)*(cvm[机型]=BA1118)*(cvm[CPU(核)]=BB1118)))</f>
        <v>256</v>
      </c>
    </row>
    <row r="1119" spans="1:57">
      <c r="A1119" t="s">
        <v>1603</v>
      </c>
      <c r="B1119" t="s">
        <v>1898</v>
      </c>
      <c r="C1119">
        <v>8</v>
      </c>
      <c r="D1119">
        <v>16</v>
      </c>
      <c r="E1119" t="s">
        <v>1634</v>
      </c>
      <c r="F1119">
        <v>704</v>
      </c>
      <c r="G1119">
        <v>1</v>
      </c>
      <c r="H1119" t="s">
        <v>1911</v>
      </c>
      <c r="N1119" t="s">
        <v>73</v>
      </c>
      <c r="O1119" t="s">
        <v>1856</v>
      </c>
      <c r="P1119">
        <v>4</v>
      </c>
      <c r="Q1119" t="str">
        <f t="shared" si="23"/>
        <v>cvm!$BC$1131#</v>
      </c>
      <c r="U1119" t="e" cm="1" vm="1">
        <f t="array" ref="U1119">TRANSPOSE(_xlfn.UNIQUE(_xlfn._xlws.FILTER(cvm[CPU(核)],(cvm[地域]=S1119)*(cvm[机型]=T1119))))</f>
        <v>#VALUE!</v>
      </c>
      <c r="AZ1119" t="str">
        <v>法兰克福</v>
      </c>
      <c r="BA1119" t="str">
        <v>标准型 SA2</v>
      </c>
      <c r="BB1119">
        <v>160</v>
      </c>
      <c r="BC1119" cm="1">
        <f t="array" ref="BC1119">TRANSPOSE(_xlfn._xlws.FILTER(cvm[内存(G)],(cvm[地域]=AZ1119)*(cvm[机型]=BA1119)*(cvm[CPU(核)]=BB1119)))</f>
        <v>320</v>
      </c>
    </row>
    <row r="1120" spans="1:57">
      <c r="A1120" t="s">
        <v>1603</v>
      </c>
      <c r="B1120" t="s">
        <v>1898</v>
      </c>
      <c r="C1120">
        <v>8</v>
      </c>
      <c r="D1120">
        <v>32</v>
      </c>
      <c r="E1120" t="s">
        <v>1636</v>
      </c>
      <c r="F1120">
        <v>1056</v>
      </c>
      <c r="G1120">
        <v>1</v>
      </c>
      <c r="H1120" t="s">
        <v>1912</v>
      </c>
      <c r="N1120" t="s">
        <v>73</v>
      </c>
      <c r="O1120" t="s">
        <v>1856</v>
      </c>
      <c r="P1120">
        <v>8</v>
      </c>
      <c r="Q1120" t="str">
        <f t="shared" si="23"/>
        <v>cvm!$BC$1132#</v>
      </c>
      <c r="U1120" t="e" cm="1" vm="1">
        <f t="array" ref="U1120">TRANSPOSE(_xlfn.UNIQUE(_xlfn._xlws.FILTER(cvm[CPU(核)],(cvm[地域]=S1120)*(cvm[机型]=T1120))))</f>
        <v>#VALUE!</v>
      </c>
      <c r="AZ1120" t="str">
        <v>法兰克福</v>
      </c>
      <c r="BA1120" t="str">
        <v>标准型 SA2</v>
      </c>
      <c r="BB1120">
        <v>180</v>
      </c>
      <c r="BC1120" cm="1">
        <f t="array" ref="BC1120">TRANSPOSE(_xlfn._xlws.FILTER(cvm[内存(G)],(cvm[地域]=AZ1120)*(cvm[机型]=BA1120)*(cvm[CPU(核)]=BB1120)))</f>
        <v>464</v>
      </c>
    </row>
    <row r="1121" spans="1:57">
      <c r="A1121" t="s">
        <v>1603</v>
      </c>
      <c r="B1121" t="s">
        <v>1898</v>
      </c>
      <c r="C1121">
        <v>12</v>
      </c>
      <c r="D1121">
        <v>24</v>
      </c>
      <c r="E1121" t="s">
        <v>1814</v>
      </c>
      <c r="F1121">
        <v>1056</v>
      </c>
      <c r="G1121">
        <v>1</v>
      </c>
      <c r="H1121" t="s">
        <v>1913</v>
      </c>
      <c r="N1121" t="s">
        <v>73</v>
      </c>
      <c r="O1121" t="s">
        <v>1856</v>
      </c>
      <c r="P1121">
        <v>16</v>
      </c>
      <c r="Q1121" t="str">
        <f t="shared" si="23"/>
        <v>cvm!$BC$1133#</v>
      </c>
      <c r="U1121" t="e" cm="1" vm="1">
        <f t="array" ref="U1121">TRANSPOSE(_xlfn.UNIQUE(_xlfn._xlws.FILTER(cvm[CPU(核)],(cvm[地域]=S1121)*(cvm[机型]=T1121))))</f>
        <v>#VALUE!</v>
      </c>
      <c r="AZ1121" t="str">
        <v>广州</v>
      </c>
      <c r="BA1121" t="str">
        <v>标准型 SA1</v>
      </c>
      <c r="BB1121">
        <v>1</v>
      </c>
      <c r="BC1121" cm="1">
        <f t="array" ref="BC1121:BE1121">TRANSPOSE(_xlfn._xlws.FILTER(cvm[内存(G)],(cvm[地域]=AZ1121)*(cvm[机型]=BA1121)*(cvm[CPU(核)]=BB1121)))</f>
        <v>1</v>
      </c>
      <c r="BD1121">
        <v>2</v>
      </c>
      <c r="BE1121">
        <v>4</v>
      </c>
    </row>
    <row r="1122" spans="1:57">
      <c r="A1122" t="s">
        <v>1603</v>
      </c>
      <c r="B1122" t="s">
        <v>1898</v>
      </c>
      <c r="C1122">
        <v>12</v>
      </c>
      <c r="D1122">
        <v>48</v>
      </c>
      <c r="E1122" t="s">
        <v>1842</v>
      </c>
      <c r="F1122">
        <v>1584</v>
      </c>
      <c r="G1122">
        <v>1</v>
      </c>
      <c r="H1122" t="s">
        <v>1914</v>
      </c>
      <c r="N1122" t="s">
        <v>73</v>
      </c>
      <c r="O1122" t="s">
        <v>1856</v>
      </c>
      <c r="P1122">
        <v>32</v>
      </c>
      <c r="Q1122" t="str">
        <f t="shared" si="23"/>
        <v>cvm!$BC$1134#</v>
      </c>
      <c r="U1122" t="e" cm="1" vm="1">
        <f t="array" ref="U1122">TRANSPOSE(_xlfn.UNIQUE(_xlfn._xlws.FILTER(cvm[CPU(核)],(cvm[地域]=S1122)*(cvm[机型]=T1122))))</f>
        <v>#VALUE!</v>
      </c>
      <c r="AZ1122" t="str">
        <v>广州</v>
      </c>
      <c r="BA1122" t="str">
        <v>标准型 SA1</v>
      </c>
      <c r="BB1122">
        <v>2</v>
      </c>
      <c r="BC1122" cm="1">
        <f t="array" ref="BC1122:BD1122">TRANSPOSE(_xlfn._xlws.FILTER(cvm[内存(G)],(cvm[地域]=AZ1122)*(cvm[机型]=BA1122)*(cvm[CPU(核)]=BB1122)))</f>
        <v>4</v>
      </c>
      <c r="BD1122">
        <v>8</v>
      </c>
    </row>
    <row r="1123" spans="1:57">
      <c r="A1123" t="s">
        <v>1603</v>
      </c>
      <c r="B1123" t="s">
        <v>1898</v>
      </c>
      <c r="C1123">
        <v>16</v>
      </c>
      <c r="D1123">
        <v>16</v>
      </c>
      <c r="E1123" t="s">
        <v>2205</v>
      </c>
      <c r="F1123">
        <v>1056</v>
      </c>
      <c r="G1123">
        <v>1</v>
      </c>
      <c r="H1123" t="s">
        <v>2206</v>
      </c>
      <c r="N1123" t="s">
        <v>73</v>
      </c>
      <c r="O1123" t="s">
        <v>1856</v>
      </c>
      <c r="P1123">
        <v>64</v>
      </c>
      <c r="Q1123" t="str">
        <f t="shared" si="23"/>
        <v>cvm!$BC$1135#</v>
      </c>
      <c r="U1123" t="e" cm="1" vm="1">
        <f t="array" ref="U1123">TRANSPOSE(_xlfn.UNIQUE(_xlfn._xlws.FILTER(cvm[CPU(核)],(cvm[地域]=S1123)*(cvm[机型]=T1123))))</f>
        <v>#VALUE!</v>
      </c>
      <c r="AZ1123" t="str">
        <v>广州</v>
      </c>
      <c r="BA1123" t="str">
        <v>标准型 SA1</v>
      </c>
      <c r="BB1123">
        <v>4</v>
      </c>
      <c r="BC1123" cm="1">
        <f t="array" ref="BC1123:BD1123">TRANSPOSE(_xlfn._xlws.FILTER(cvm[内存(G)],(cvm[地域]=AZ1123)*(cvm[机型]=BA1123)*(cvm[CPU(核)]=BB1123)))</f>
        <v>8</v>
      </c>
      <c r="BD1123">
        <v>16</v>
      </c>
    </row>
    <row r="1124" spans="1:57">
      <c r="A1124" t="s">
        <v>1603</v>
      </c>
      <c r="B1124" t="s">
        <v>1898</v>
      </c>
      <c r="C1124">
        <v>16</v>
      </c>
      <c r="D1124">
        <v>32</v>
      </c>
      <c r="E1124" t="s">
        <v>1639</v>
      </c>
      <c r="F1124">
        <v>1408</v>
      </c>
      <c r="G1124">
        <v>1</v>
      </c>
      <c r="H1124" t="s">
        <v>1915</v>
      </c>
      <c r="N1124" t="s">
        <v>73</v>
      </c>
      <c r="O1124" t="s">
        <v>1856</v>
      </c>
      <c r="P1124">
        <v>128</v>
      </c>
      <c r="Q1124" t="str">
        <f t="shared" si="23"/>
        <v>cvm!$BC$1136#</v>
      </c>
      <c r="U1124" t="e" cm="1" vm="1">
        <f t="array" ref="U1124">TRANSPOSE(_xlfn.UNIQUE(_xlfn._xlws.FILTER(cvm[CPU(核)],(cvm[地域]=S1124)*(cvm[机型]=T1124))))</f>
        <v>#VALUE!</v>
      </c>
      <c r="AZ1124" t="str">
        <v>广州</v>
      </c>
      <c r="BA1124" t="str">
        <v>标准型 SA1</v>
      </c>
      <c r="BB1124">
        <v>8</v>
      </c>
      <c r="BC1124" cm="1">
        <f t="array" ref="BC1124:BD1124">TRANSPOSE(_xlfn._xlws.FILTER(cvm[内存(G)],(cvm[地域]=AZ1124)*(cvm[机型]=BA1124)*(cvm[CPU(核)]=BB1124)))</f>
        <v>16</v>
      </c>
      <c r="BD1124">
        <v>32</v>
      </c>
    </row>
    <row r="1125" spans="1:57">
      <c r="A1125" t="s">
        <v>1603</v>
      </c>
      <c r="B1125" t="s">
        <v>1898</v>
      </c>
      <c r="C1125">
        <v>24</v>
      </c>
      <c r="D1125">
        <v>48</v>
      </c>
      <c r="E1125" t="s">
        <v>1718</v>
      </c>
      <c r="F1125">
        <v>2112</v>
      </c>
      <c r="G1125">
        <v>1</v>
      </c>
      <c r="H1125" t="s">
        <v>1916</v>
      </c>
      <c r="N1125" t="s">
        <v>1603</v>
      </c>
      <c r="O1125" t="s">
        <v>1856</v>
      </c>
      <c r="P1125">
        <v>1</v>
      </c>
      <c r="Q1125" t="str">
        <f t="shared" si="23"/>
        <v>cvm!$BC$1137#</v>
      </c>
      <c r="U1125" t="e" cm="1" vm="1">
        <f t="array" ref="U1125">TRANSPOSE(_xlfn.UNIQUE(_xlfn._xlws.FILTER(cvm[CPU(核)],(cvm[地域]=S1125)*(cvm[机型]=T1125))))</f>
        <v>#VALUE!</v>
      </c>
      <c r="AZ1125" t="str">
        <v>广州</v>
      </c>
      <c r="BA1125" t="str">
        <v>标准型 SA1</v>
      </c>
      <c r="BB1125">
        <v>16</v>
      </c>
      <c r="BC1125" cm="1">
        <f t="array" ref="BC1125:BD1125">TRANSPOSE(_xlfn._xlws.FILTER(cvm[内存(G)],(cvm[地域]=AZ1125)*(cvm[机型]=BA1125)*(cvm[CPU(核)]=BB1125)))</f>
        <v>32</v>
      </c>
      <c r="BD1125">
        <v>64</v>
      </c>
    </row>
    <row r="1126" spans="1:57">
      <c r="A1126" t="s">
        <v>1603</v>
      </c>
      <c r="B1126" t="s">
        <v>1898</v>
      </c>
      <c r="C1126">
        <v>32</v>
      </c>
      <c r="D1126">
        <v>64</v>
      </c>
      <c r="E1126" t="s">
        <v>1644</v>
      </c>
      <c r="F1126">
        <v>2816</v>
      </c>
      <c r="G1126">
        <v>1</v>
      </c>
      <c r="H1126" t="s">
        <v>1917</v>
      </c>
      <c r="N1126" t="s">
        <v>1603</v>
      </c>
      <c r="O1126" t="s">
        <v>1856</v>
      </c>
      <c r="P1126">
        <v>2</v>
      </c>
      <c r="Q1126" t="str">
        <f t="shared" si="23"/>
        <v>cvm!$BC$1138#</v>
      </c>
      <c r="U1126" t="e" cm="1" vm="1">
        <f t="array" ref="U1126">TRANSPOSE(_xlfn.UNIQUE(_xlfn._xlws.FILTER(cvm[CPU(核)],(cvm[地域]=S1126)*(cvm[机型]=T1126))))</f>
        <v>#VALUE!</v>
      </c>
      <c r="AZ1126" t="str">
        <v>广州</v>
      </c>
      <c r="BA1126" t="str">
        <v>标准型 SA1</v>
      </c>
      <c r="BB1126">
        <v>32</v>
      </c>
      <c r="BC1126" cm="1">
        <f t="array" ref="BC1126:BD1126">TRANSPOSE(_xlfn._xlws.FILTER(cvm[内存(G)],(cvm[地域]=AZ1126)*(cvm[机型]=BA1126)*(cvm[CPU(核)]=BB1126)))</f>
        <v>64</v>
      </c>
      <c r="BD1126">
        <v>128</v>
      </c>
    </row>
    <row r="1127" spans="1:57">
      <c r="A1127" t="s">
        <v>1603</v>
      </c>
      <c r="B1127" t="s">
        <v>1898</v>
      </c>
      <c r="C1127">
        <v>48</v>
      </c>
      <c r="D1127">
        <v>96</v>
      </c>
      <c r="E1127" t="s">
        <v>1655</v>
      </c>
      <c r="F1127">
        <v>4224</v>
      </c>
      <c r="G1127">
        <v>1</v>
      </c>
      <c r="H1127" t="s">
        <v>1918</v>
      </c>
      <c r="N1127" t="s">
        <v>1603</v>
      </c>
      <c r="O1127" t="s">
        <v>1856</v>
      </c>
      <c r="P1127">
        <v>4</v>
      </c>
      <c r="Q1127" t="str">
        <f t="shared" si="23"/>
        <v>cvm!$BC$1139#</v>
      </c>
      <c r="U1127" t="e" cm="1" vm="1">
        <f t="array" ref="U1127">TRANSPOSE(_xlfn.UNIQUE(_xlfn._xlws.FILTER(cvm[CPU(核)],(cvm[地域]=S1127)*(cvm[机型]=T1127))))</f>
        <v>#VALUE!</v>
      </c>
      <c r="AZ1127" t="str">
        <v>广州</v>
      </c>
      <c r="BA1127" t="str">
        <v>标准型 SA1</v>
      </c>
      <c r="BB1127">
        <v>64</v>
      </c>
      <c r="BC1127" cm="1">
        <f t="array" ref="BC1127:BD1127">TRANSPOSE(_xlfn._xlws.FILTER(cvm[内存(G)],(cvm[地域]=AZ1127)*(cvm[机型]=BA1127)*(cvm[CPU(核)]=BB1127)))</f>
        <v>128</v>
      </c>
      <c r="BD1127">
        <v>256</v>
      </c>
    </row>
    <row r="1128" spans="1:57">
      <c r="A1128" t="s">
        <v>1603</v>
      </c>
      <c r="B1128" t="s">
        <v>1813</v>
      </c>
      <c r="C1128">
        <v>16</v>
      </c>
      <c r="D1128">
        <v>64</v>
      </c>
      <c r="E1128" t="s">
        <v>1641</v>
      </c>
      <c r="F1128">
        <v>2608</v>
      </c>
      <c r="G1128">
        <v>1</v>
      </c>
      <c r="H1128" t="s">
        <v>1919</v>
      </c>
      <c r="N1128" t="s">
        <v>1603</v>
      </c>
      <c r="O1128" t="s">
        <v>1856</v>
      </c>
      <c r="P1128">
        <v>8</v>
      </c>
      <c r="Q1128" t="str">
        <f t="shared" si="23"/>
        <v>cvm!$BC$1140#</v>
      </c>
      <c r="U1128" t="e" cm="1" vm="1">
        <f t="array" ref="U1128">TRANSPOSE(_xlfn.UNIQUE(_xlfn._xlws.FILTER(cvm[CPU(核)],(cvm[地域]=S1128)*(cvm[机型]=T1128))))</f>
        <v>#VALUE!</v>
      </c>
      <c r="AZ1128" t="str">
        <v>广州</v>
      </c>
      <c r="BA1128" t="str">
        <v>标准型 SA1</v>
      </c>
      <c r="BB1128">
        <v>128</v>
      </c>
      <c r="BC1128" cm="1">
        <f t="array" ref="BC1128">TRANSPOSE(_xlfn._xlws.FILTER(cvm[内存(G)],(cvm[地域]=AZ1128)*(cvm[机型]=BA1128)*(cvm[CPU(核)]=BB1128)))</f>
        <v>448</v>
      </c>
    </row>
    <row r="1129" spans="1:57">
      <c r="A1129" t="s">
        <v>1603</v>
      </c>
      <c r="B1129" t="s">
        <v>1813</v>
      </c>
      <c r="C1129">
        <v>32</v>
      </c>
      <c r="D1129">
        <v>128</v>
      </c>
      <c r="E1129" t="s">
        <v>1650</v>
      </c>
      <c r="F1129">
        <v>5216</v>
      </c>
      <c r="G1129">
        <v>1</v>
      </c>
      <c r="H1129" t="s">
        <v>1920</v>
      </c>
      <c r="N1129" t="s">
        <v>1603</v>
      </c>
      <c r="O1129" t="s">
        <v>1856</v>
      </c>
      <c r="P1129">
        <v>16</v>
      </c>
      <c r="Q1129" t="str">
        <f t="shared" si="23"/>
        <v>cvm!$BC$1141#</v>
      </c>
      <c r="U1129" t="e" cm="1" vm="1">
        <f t="array" ref="U1129">TRANSPOSE(_xlfn.UNIQUE(_xlfn._xlws.FILTER(cvm[CPU(核)],(cvm[地域]=S1129)*(cvm[机型]=T1129))))</f>
        <v>#VALUE!</v>
      </c>
      <c r="AZ1129" t="str">
        <v>上海</v>
      </c>
      <c r="BA1129" t="str">
        <v>标准型 SA1</v>
      </c>
      <c r="BB1129">
        <v>1</v>
      </c>
      <c r="BC1129" cm="1">
        <f t="array" ref="BC1129:BE1129">TRANSPOSE(_xlfn._xlws.FILTER(cvm[内存(G)],(cvm[地域]=AZ1129)*(cvm[机型]=BA1129)*(cvm[CPU(核)]=BB1129)))</f>
        <v>1</v>
      </c>
      <c r="BD1129">
        <v>2</v>
      </c>
      <c r="BE1129">
        <v>4</v>
      </c>
    </row>
    <row r="1130" spans="1:57">
      <c r="A1130" t="s">
        <v>1603</v>
      </c>
      <c r="B1130" t="s">
        <v>1813</v>
      </c>
      <c r="C1130">
        <v>64</v>
      </c>
      <c r="D1130">
        <v>256</v>
      </c>
      <c r="E1130" t="s">
        <v>1664</v>
      </c>
      <c r="F1130">
        <v>10432</v>
      </c>
      <c r="G1130">
        <v>1</v>
      </c>
      <c r="H1130" t="s">
        <v>1921</v>
      </c>
      <c r="N1130" t="s">
        <v>1603</v>
      </c>
      <c r="O1130" t="s">
        <v>1856</v>
      </c>
      <c r="P1130">
        <v>32</v>
      </c>
      <c r="Q1130" t="str">
        <f t="shared" si="23"/>
        <v>cvm!$BC$1142#</v>
      </c>
      <c r="U1130" t="e" cm="1" vm="1">
        <f t="array" ref="U1130">TRANSPOSE(_xlfn.UNIQUE(_xlfn._xlws.FILTER(cvm[CPU(核)],(cvm[地域]=S1130)*(cvm[机型]=T1130))))</f>
        <v>#VALUE!</v>
      </c>
      <c r="AZ1130" t="str">
        <v>上海</v>
      </c>
      <c r="BA1130" t="str">
        <v>标准型 SA1</v>
      </c>
      <c r="BB1130">
        <v>2</v>
      </c>
      <c r="BC1130" cm="1">
        <f t="array" ref="BC1130:BD1130">TRANSPOSE(_xlfn._xlws.FILTER(cvm[内存(G)],(cvm[地域]=AZ1130)*(cvm[机型]=BA1130)*(cvm[CPU(核)]=BB1130)))</f>
        <v>4</v>
      </c>
      <c r="BD1130">
        <v>8</v>
      </c>
    </row>
    <row r="1131" spans="1:57">
      <c r="A1131" t="s">
        <v>1603</v>
      </c>
      <c r="B1131" t="s">
        <v>1823</v>
      </c>
      <c r="C1131">
        <v>8</v>
      </c>
      <c r="D1131">
        <v>32</v>
      </c>
      <c r="E1131" t="s">
        <v>1636</v>
      </c>
      <c r="F1131">
        <v>1652</v>
      </c>
      <c r="G1131">
        <v>1</v>
      </c>
      <c r="H1131" t="s">
        <v>2207</v>
      </c>
      <c r="N1131" t="s">
        <v>1603</v>
      </c>
      <c r="O1131" t="s">
        <v>1856</v>
      </c>
      <c r="P1131">
        <v>64</v>
      </c>
      <c r="Q1131" t="str">
        <f t="shared" si="23"/>
        <v>cvm!$BC$1143#</v>
      </c>
      <c r="U1131" t="e" cm="1" vm="1">
        <f t="array" ref="U1131">TRANSPOSE(_xlfn.UNIQUE(_xlfn._xlws.FILTER(cvm[CPU(核)],(cvm[地域]=S1131)*(cvm[机型]=T1131))))</f>
        <v>#VALUE!</v>
      </c>
      <c r="AZ1131" t="str">
        <v>上海</v>
      </c>
      <c r="BA1131" t="str">
        <v>标准型 SA1</v>
      </c>
      <c r="BB1131">
        <v>4</v>
      </c>
      <c r="BC1131" cm="1">
        <f t="array" ref="BC1131:BD1131">TRANSPOSE(_xlfn._xlws.FILTER(cvm[内存(G)],(cvm[地域]=AZ1131)*(cvm[机型]=BA1131)*(cvm[CPU(核)]=BB1131)))</f>
        <v>8</v>
      </c>
      <c r="BD1131">
        <v>16</v>
      </c>
    </row>
    <row r="1132" spans="1:57">
      <c r="A1132" t="s">
        <v>1603</v>
      </c>
      <c r="B1132" t="s">
        <v>1823</v>
      </c>
      <c r="C1132">
        <v>16</v>
      </c>
      <c r="D1132">
        <v>64</v>
      </c>
      <c r="E1132" t="s">
        <v>1641</v>
      </c>
      <c r="F1132">
        <v>2804</v>
      </c>
      <c r="G1132">
        <v>1</v>
      </c>
      <c r="H1132" t="s">
        <v>1924</v>
      </c>
      <c r="N1132" t="s">
        <v>1603</v>
      </c>
      <c r="O1132" t="s">
        <v>1856</v>
      </c>
      <c r="P1132">
        <v>128</v>
      </c>
      <c r="Q1132" t="str">
        <f t="shared" si="23"/>
        <v>cvm!$BC$1144#</v>
      </c>
      <c r="U1132" t="e" cm="1" vm="1">
        <f t="array" ref="U1132">TRANSPOSE(_xlfn.UNIQUE(_xlfn._xlws.FILTER(cvm[CPU(核)],(cvm[地域]=S1132)*(cvm[机型]=T1132))))</f>
        <v>#VALUE!</v>
      </c>
      <c r="AZ1132" t="str">
        <v>上海</v>
      </c>
      <c r="BA1132" t="str">
        <v>标准型 SA1</v>
      </c>
      <c r="BB1132">
        <v>8</v>
      </c>
      <c r="BC1132" cm="1">
        <f t="array" ref="BC1132:BD1132">TRANSPOSE(_xlfn._xlws.FILTER(cvm[内存(G)],(cvm[地域]=AZ1132)*(cvm[机型]=BA1132)*(cvm[CPU(核)]=BB1132)))</f>
        <v>16</v>
      </c>
      <c r="BD1132">
        <v>32</v>
      </c>
    </row>
    <row r="1133" spans="1:57">
      <c r="A1133" t="s">
        <v>1603</v>
      </c>
      <c r="B1133" t="s">
        <v>1823</v>
      </c>
      <c r="C1133">
        <v>32</v>
      </c>
      <c r="D1133">
        <v>128</v>
      </c>
      <c r="E1133" t="s">
        <v>1650</v>
      </c>
      <c r="F1133">
        <v>5608</v>
      </c>
      <c r="G1133">
        <v>1</v>
      </c>
      <c r="H1133" t="s">
        <v>1925</v>
      </c>
      <c r="N1133" t="s">
        <v>1643</v>
      </c>
      <c r="O1133" t="s">
        <v>1856</v>
      </c>
      <c r="P1133">
        <v>1</v>
      </c>
      <c r="Q1133" t="str">
        <f t="shared" si="23"/>
        <v>cvm!$BC$1145#</v>
      </c>
      <c r="U1133" t="e" cm="1" vm="1">
        <f t="array" ref="U1133">TRANSPOSE(_xlfn.UNIQUE(_xlfn._xlws.FILTER(cvm[CPU(核)],(cvm[地域]=S1133)*(cvm[机型]=T1133))))</f>
        <v>#VALUE!</v>
      </c>
      <c r="AZ1133" t="str">
        <v>上海</v>
      </c>
      <c r="BA1133" t="str">
        <v>标准型 SA1</v>
      </c>
      <c r="BB1133">
        <v>16</v>
      </c>
      <c r="BC1133" cm="1">
        <f t="array" ref="BC1133:BD1133">TRANSPOSE(_xlfn._xlws.FILTER(cvm[内存(G)],(cvm[地域]=AZ1133)*(cvm[机型]=BA1133)*(cvm[CPU(核)]=BB1133)))</f>
        <v>32</v>
      </c>
      <c r="BD1133">
        <v>64</v>
      </c>
    </row>
    <row r="1134" spans="1:57">
      <c r="A1134" t="s">
        <v>1603</v>
      </c>
      <c r="B1134" t="s">
        <v>1823</v>
      </c>
      <c r="C1134">
        <v>64</v>
      </c>
      <c r="D1134">
        <v>256</v>
      </c>
      <c r="E1134" t="s">
        <v>1664</v>
      </c>
      <c r="F1134">
        <v>11216</v>
      </c>
      <c r="G1134">
        <v>1</v>
      </c>
      <c r="H1134" t="s">
        <v>1926</v>
      </c>
      <c r="N1134" t="s">
        <v>1643</v>
      </c>
      <c r="O1134" t="s">
        <v>1856</v>
      </c>
      <c r="P1134">
        <v>2</v>
      </c>
      <c r="Q1134" t="str">
        <f t="shared" si="23"/>
        <v>cvm!$BC$1146#</v>
      </c>
      <c r="U1134" t="e" cm="1" vm="1">
        <f t="array" ref="U1134">TRANSPOSE(_xlfn.UNIQUE(_xlfn._xlws.FILTER(cvm[CPU(核)],(cvm[地域]=S1134)*(cvm[机型]=T1134))))</f>
        <v>#VALUE!</v>
      </c>
      <c r="AZ1134" t="str">
        <v>上海</v>
      </c>
      <c r="BA1134" t="str">
        <v>标准型 SA1</v>
      </c>
      <c r="BB1134">
        <v>32</v>
      </c>
      <c r="BC1134" cm="1">
        <f t="array" ref="BC1134:BD1134">TRANSPOSE(_xlfn._xlws.FILTER(cvm[内存(G)],(cvm[地域]=AZ1134)*(cvm[机型]=BA1134)*(cvm[CPU(核)]=BB1134)))</f>
        <v>64</v>
      </c>
      <c r="BD1134">
        <v>128</v>
      </c>
    </row>
    <row r="1135" spans="1:57">
      <c r="A1135" t="s">
        <v>1603</v>
      </c>
      <c r="B1135" t="s">
        <v>1831</v>
      </c>
      <c r="C1135">
        <v>8</v>
      </c>
      <c r="D1135">
        <v>32</v>
      </c>
      <c r="E1135" t="s">
        <v>1636</v>
      </c>
      <c r="F1135">
        <v>1404</v>
      </c>
      <c r="G1135">
        <v>1</v>
      </c>
      <c r="H1135" t="s">
        <v>1927</v>
      </c>
      <c r="N1135" t="s">
        <v>1643</v>
      </c>
      <c r="O1135" t="s">
        <v>1856</v>
      </c>
      <c r="P1135">
        <v>4</v>
      </c>
      <c r="Q1135" t="str">
        <f t="shared" si="23"/>
        <v>cvm!$BC$1147#</v>
      </c>
      <c r="U1135" t="e" cm="1" vm="1">
        <f t="array" ref="U1135">TRANSPOSE(_xlfn.UNIQUE(_xlfn._xlws.FILTER(cvm[CPU(核)],(cvm[地域]=S1135)*(cvm[机型]=T1135))))</f>
        <v>#VALUE!</v>
      </c>
      <c r="AZ1135" t="str">
        <v>上海</v>
      </c>
      <c r="BA1135" t="str">
        <v>标准型 SA1</v>
      </c>
      <c r="BB1135">
        <v>64</v>
      </c>
      <c r="BC1135" cm="1">
        <f t="array" ref="BC1135:BD1135">TRANSPOSE(_xlfn._xlws.FILTER(cvm[内存(G)],(cvm[地域]=AZ1135)*(cvm[机型]=BA1135)*(cvm[CPU(核)]=BB1135)))</f>
        <v>128</v>
      </c>
      <c r="BD1135">
        <v>256</v>
      </c>
    </row>
    <row r="1136" spans="1:57">
      <c r="A1136" t="s">
        <v>1603</v>
      </c>
      <c r="B1136" t="s">
        <v>1831</v>
      </c>
      <c r="C1136">
        <v>16</v>
      </c>
      <c r="D1136">
        <v>64</v>
      </c>
      <c r="E1136" t="s">
        <v>1641</v>
      </c>
      <c r="F1136">
        <v>2808</v>
      </c>
      <c r="G1136">
        <v>1</v>
      </c>
      <c r="H1136" t="s">
        <v>1928</v>
      </c>
      <c r="N1136" t="s">
        <v>1643</v>
      </c>
      <c r="O1136" t="s">
        <v>1856</v>
      </c>
      <c r="P1136">
        <v>8</v>
      </c>
      <c r="Q1136" t="str">
        <f t="shared" si="23"/>
        <v>cvm!$BC$1148#</v>
      </c>
      <c r="U1136" t="e" cm="1" vm="1">
        <f t="array" ref="U1136">TRANSPOSE(_xlfn.UNIQUE(_xlfn._xlws.FILTER(cvm[CPU(核)],(cvm[地域]=S1136)*(cvm[机型]=T1136))))</f>
        <v>#VALUE!</v>
      </c>
      <c r="AZ1136" t="str">
        <v>上海</v>
      </c>
      <c r="BA1136" t="str">
        <v>标准型 SA1</v>
      </c>
      <c r="BB1136">
        <v>128</v>
      </c>
      <c r="BC1136" cm="1">
        <f t="array" ref="BC1136">TRANSPOSE(_xlfn._xlws.FILTER(cvm[内存(G)],(cvm[地域]=AZ1136)*(cvm[机型]=BA1136)*(cvm[CPU(核)]=BB1136)))</f>
        <v>448</v>
      </c>
    </row>
    <row r="1137" spans="1:57">
      <c r="A1137" t="s">
        <v>1603</v>
      </c>
      <c r="B1137" t="s">
        <v>1831</v>
      </c>
      <c r="C1137">
        <v>24</v>
      </c>
      <c r="D1137">
        <v>96</v>
      </c>
      <c r="E1137" t="s">
        <v>1720</v>
      </c>
      <c r="F1137">
        <v>4512</v>
      </c>
      <c r="G1137">
        <v>1</v>
      </c>
      <c r="H1137" t="s">
        <v>1929</v>
      </c>
      <c r="N1137" t="s">
        <v>1643</v>
      </c>
      <c r="O1137" t="s">
        <v>1856</v>
      </c>
      <c r="P1137">
        <v>16</v>
      </c>
      <c r="Q1137" t="str">
        <f t="shared" si="23"/>
        <v>cvm!$BC$1149#</v>
      </c>
      <c r="U1137" t="e" cm="1" vm="1">
        <f t="array" ref="U1137">TRANSPOSE(_xlfn.UNIQUE(_xlfn._xlws.FILTER(cvm[CPU(核)],(cvm[地域]=S1137)*(cvm[机型]=T1137))))</f>
        <v>#VALUE!</v>
      </c>
      <c r="AZ1137" t="str">
        <v>北京</v>
      </c>
      <c r="BA1137" t="str">
        <v>标准型 SA1</v>
      </c>
      <c r="BB1137">
        <v>1</v>
      </c>
      <c r="BC1137" cm="1">
        <f t="array" ref="BC1137:BE1137">TRANSPOSE(_xlfn._xlws.FILTER(cvm[内存(G)],(cvm[地域]=AZ1137)*(cvm[机型]=BA1137)*(cvm[CPU(核)]=BB1137)))</f>
        <v>1</v>
      </c>
      <c r="BD1137">
        <v>2</v>
      </c>
      <c r="BE1137">
        <v>4</v>
      </c>
    </row>
    <row r="1138" spans="1:57">
      <c r="A1138" t="s">
        <v>1603</v>
      </c>
      <c r="B1138" t="s">
        <v>1831</v>
      </c>
      <c r="C1138">
        <v>32</v>
      </c>
      <c r="D1138">
        <v>128</v>
      </c>
      <c r="E1138" t="s">
        <v>1650</v>
      </c>
      <c r="F1138">
        <v>6216</v>
      </c>
      <c r="G1138">
        <v>1</v>
      </c>
      <c r="H1138" t="s">
        <v>1930</v>
      </c>
      <c r="N1138" t="s">
        <v>1643</v>
      </c>
      <c r="O1138" t="s">
        <v>1856</v>
      </c>
      <c r="P1138">
        <v>32</v>
      </c>
      <c r="Q1138" t="str">
        <f t="shared" si="23"/>
        <v>cvm!$BC$1150#</v>
      </c>
      <c r="U1138" t="e" cm="1" vm="1">
        <f t="array" ref="U1138">TRANSPOSE(_xlfn.UNIQUE(_xlfn._xlws.FILTER(cvm[CPU(核)],(cvm[地域]=S1138)*(cvm[机型]=T1138))))</f>
        <v>#VALUE!</v>
      </c>
      <c r="AZ1138" t="str">
        <v>北京</v>
      </c>
      <c r="BA1138" t="str">
        <v>标准型 SA1</v>
      </c>
      <c r="BB1138">
        <v>2</v>
      </c>
      <c r="BC1138" cm="1">
        <f t="array" ref="BC1138:BD1138">TRANSPOSE(_xlfn._xlws.FILTER(cvm[内存(G)],(cvm[地域]=AZ1138)*(cvm[机型]=BA1138)*(cvm[CPU(核)]=BB1138)))</f>
        <v>4</v>
      </c>
      <c r="BD1138">
        <v>8</v>
      </c>
    </row>
    <row r="1139" spans="1:57">
      <c r="A1139" t="s">
        <v>1603</v>
      </c>
      <c r="B1139" t="s">
        <v>1831</v>
      </c>
      <c r="C1139">
        <v>64</v>
      </c>
      <c r="D1139">
        <v>256</v>
      </c>
      <c r="E1139" t="s">
        <v>1664</v>
      </c>
      <c r="F1139">
        <v>11232</v>
      </c>
      <c r="G1139">
        <v>1</v>
      </c>
      <c r="H1139" t="s">
        <v>1931</v>
      </c>
      <c r="N1139" t="s">
        <v>1643</v>
      </c>
      <c r="O1139" t="s">
        <v>1856</v>
      </c>
      <c r="P1139">
        <v>64</v>
      </c>
      <c r="Q1139" t="str">
        <f t="shared" si="23"/>
        <v>cvm!$BC$1151#</v>
      </c>
      <c r="U1139" t="e" cm="1" vm="1">
        <f t="array" ref="U1139">TRANSPOSE(_xlfn.UNIQUE(_xlfn._xlws.FILTER(cvm[CPU(核)],(cvm[地域]=S1139)*(cvm[机型]=T1139))))</f>
        <v>#VALUE!</v>
      </c>
      <c r="AZ1139" t="str">
        <v>北京</v>
      </c>
      <c r="BA1139" t="str">
        <v>标准型 SA1</v>
      </c>
      <c r="BB1139">
        <v>4</v>
      </c>
      <c r="BC1139" cm="1">
        <f t="array" ref="BC1139:BD1139">TRANSPOSE(_xlfn._xlws.FILTER(cvm[内存(G)],(cvm[地域]=AZ1139)*(cvm[机型]=BA1139)*(cvm[CPU(核)]=BB1139)))</f>
        <v>8</v>
      </c>
      <c r="BD1139">
        <v>16</v>
      </c>
    </row>
    <row r="1140" spans="1:57">
      <c r="A1140" t="s">
        <v>1603</v>
      </c>
      <c r="B1140" t="s">
        <v>1831</v>
      </c>
      <c r="C1140">
        <v>76</v>
      </c>
      <c r="D1140">
        <v>320</v>
      </c>
      <c r="E1140" t="s">
        <v>2150</v>
      </c>
      <c r="F1140">
        <v>14456</v>
      </c>
      <c r="G1140">
        <v>1</v>
      </c>
      <c r="H1140" t="s">
        <v>2170</v>
      </c>
      <c r="N1140" t="s">
        <v>1643</v>
      </c>
      <c r="O1140" t="s">
        <v>1856</v>
      </c>
      <c r="P1140">
        <v>128</v>
      </c>
      <c r="Q1140" t="str">
        <f t="shared" si="23"/>
        <v>cvm!$BC$1152#</v>
      </c>
      <c r="U1140" t="e" cm="1" vm="1">
        <f t="array" ref="U1140">TRANSPOSE(_xlfn.UNIQUE(_xlfn._xlws.FILTER(cvm[CPU(核)],(cvm[地域]=S1140)*(cvm[机型]=T1140))))</f>
        <v>#VALUE!</v>
      </c>
      <c r="AZ1140" t="str">
        <v>北京</v>
      </c>
      <c r="BA1140" t="str">
        <v>标准型 SA1</v>
      </c>
      <c r="BB1140">
        <v>8</v>
      </c>
      <c r="BC1140" cm="1">
        <f t="array" ref="BC1140:BD1140">TRANSPOSE(_xlfn._xlws.FILTER(cvm[内存(G)],(cvm[地域]=AZ1140)*(cvm[机型]=BA1140)*(cvm[CPU(核)]=BB1140)))</f>
        <v>16</v>
      </c>
      <c r="BD1140">
        <v>32</v>
      </c>
    </row>
    <row r="1141" spans="1:57">
      <c r="A1141" t="s">
        <v>1603</v>
      </c>
      <c r="B1141" t="s">
        <v>1626</v>
      </c>
      <c r="C1141">
        <v>1</v>
      </c>
      <c r="D1141">
        <v>8</v>
      </c>
      <c r="E1141" t="s">
        <v>1932</v>
      </c>
      <c r="F1141">
        <v>166.32</v>
      </c>
      <c r="G1141">
        <v>1</v>
      </c>
      <c r="H1141" t="s">
        <v>1933</v>
      </c>
      <c r="N1141" t="s">
        <v>1688</v>
      </c>
      <c r="O1141" t="s">
        <v>1856</v>
      </c>
      <c r="P1141">
        <v>1</v>
      </c>
      <c r="Q1141" t="str">
        <f t="shared" si="23"/>
        <v>cvm!$BC$1153#</v>
      </c>
      <c r="U1141" t="e" cm="1" vm="1">
        <f t="array" ref="U1141">TRANSPOSE(_xlfn.UNIQUE(_xlfn._xlws.FILTER(cvm[CPU(核)],(cvm[地域]=S1141)*(cvm[机型]=T1141))))</f>
        <v>#VALUE!</v>
      </c>
      <c r="AZ1141" t="str">
        <v>北京</v>
      </c>
      <c r="BA1141" t="str">
        <v>标准型 SA1</v>
      </c>
      <c r="BB1141">
        <v>16</v>
      </c>
      <c r="BC1141" cm="1">
        <f t="array" ref="BC1141:BD1141">TRANSPOSE(_xlfn._xlws.FILTER(cvm[内存(G)],(cvm[地域]=AZ1141)*(cvm[机型]=BA1141)*(cvm[CPU(核)]=BB1141)))</f>
        <v>32</v>
      </c>
      <c r="BD1141">
        <v>64</v>
      </c>
    </row>
    <row r="1142" spans="1:57">
      <c r="A1142" t="s">
        <v>1603</v>
      </c>
      <c r="B1142" t="s">
        <v>1626</v>
      </c>
      <c r="C1142">
        <v>2</v>
      </c>
      <c r="D1142">
        <v>12</v>
      </c>
      <c r="E1142" t="s">
        <v>1934</v>
      </c>
      <c r="F1142">
        <v>272.16000000000003</v>
      </c>
      <c r="G1142">
        <v>1</v>
      </c>
      <c r="H1142" t="s">
        <v>1935</v>
      </c>
      <c r="N1142" t="s">
        <v>1688</v>
      </c>
      <c r="O1142" t="s">
        <v>1856</v>
      </c>
      <c r="P1142">
        <v>2</v>
      </c>
      <c r="Q1142" t="str">
        <f t="shared" si="23"/>
        <v>cvm!$BC$1154#</v>
      </c>
      <c r="U1142" t="e" cm="1" vm="1">
        <f t="array" ref="U1142">TRANSPOSE(_xlfn.UNIQUE(_xlfn._xlws.FILTER(cvm[CPU(核)],(cvm[地域]=S1142)*(cvm[机型]=T1142))))</f>
        <v>#VALUE!</v>
      </c>
      <c r="AZ1142" t="str">
        <v>北京</v>
      </c>
      <c r="BA1142" t="str">
        <v>标准型 SA1</v>
      </c>
      <c r="BB1142">
        <v>32</v>
      </c>
      <c r="BC1142" cm="1">
        <f t="array" ref="BC1142:BD1142">TRANSPOSE(_xlfn._xlws.FILTER(cvm[内存(G)],(cvm[地域]=AZ1142)*(cvm[机型]=BA1142)*(cvm[CPU(核)]=BB1142)))</f>
        <v>64</v>
      </c>
      <c r="BD1142">
        <v>128</v>
      </c>
    </row>
    <row r="1143" spans="1:57">
      <c r="A1143" t="s">
        <v>1603</v>
      </c>
      <c r="B1143" t="s">
        <v>1626</v>
      </c>
      <c r="C1143">
        <v>4</v>
      </c>
      <c r="D1143">
        <v>32</v>
      </c>
      <c r="E1143" t="s">
        <v>1936</v>
      </c>
      <c r="F1143">
        <v>665.28</v>
      </c>
      <c r="G1143">
        <v>1</v>
      </c>
      <c r="H1143" t="s">
        <v>1937</v>
      </c>
      <c r="N1143" t="s">
        <v>1688</v>
      </c>
      <c r="O1143" t="s">
        <v>1856</v>
      </c>
      <c r="P1143">
        <v>4</v>
      </c>
      <c r="Q1143" t="str">
        <f t="shared" si="23"/>
        <v>cvm!$BC$1155#</v>
      </c>
      <c r="U1143" t="e" cm="1" vm="1">
        <f t="array" ref="U1143">TRANSPOSE(_xlfn.UNIQUE(_xlfn._xlws.FILTER(cvm[CPU(核)],(cvm[地域]=S1143)*(cvm[机型]=T1143))))</f>
        <v>#VALUE!</v>
      </c>
      <c r="AZ1143" t="str">
        <v>北京</v>
      </c>
      <c r="BA1143" t="str">
        <v>标准型 SA1</v>
      </c>
      <c r="BB1143">
        <v>64</v>
      </c>
      <c r="BC1143" cm="1">
        <f t="array" ref="BC1143:BD1143">TRANSPOSE(_xlfn._xlws.FILTER(cvm[内存(G)],(cvm[地域]=AZ1143)*(cvm[机型]=BA1143)*(cvm[CPU(核)]=BB1143)))</f>
        <v>128</v>
      </c>
      <c r="BD1143">
        <v>256</v>
      </c>
    </row>
    <row r="1144" spans="1:57">
      <c r="A1144" t="s">
        <v>1603</v>
      </c>
      <c r="B1144" t="s">
        <v>1626</v>
      </c>
      <c r="C1144">
        <v>8</v>
      </c>
      <c r="D1144">
        <v>64</v>
      </c>
      <c r="E1144" t="s">
        <v>1938</v>
      </c>
      <c r="F1144">
        <v>1330.56</v>
      </c>
      <c r="G1144">
        <v>1</v>
      </c>
      <c r="H1144" t="s">
        <v>1939</v>
      </c>
      <c r="N1144" t="s">
        <v>1688</v>
      </c>
      <c r="O1144" t="s">
        <v>1856</v>
      </c>
      <c r="P1144">
        <v>8</v>
      </c>
      <c r="Q1144" t="str">
        <f t="shared" si="23"/>
        <v>cvm!$BC$1156#</v>
      </c>
      <c r="U1144" t="e" cm="1" vm="1">
        <f t="array" ref="U1144">TRANSPOSE(_xlfn.UNIQUE(_xlfn._xlws.FILTER(cvm[CPU(核)],(cvm[地域]=S1144)*(cvm[机型]=T1144))))</f>
        <v>#VALUE!</v>
      </c>
      <c r="AZ1144" t="str">
        <v>北京</v>
      </c>
      <c r="BA1144" t="str">
        <v>标准型 SA1</v>
      </c>
      <c r="BB1144">
        <v>128</v>
      </c>
      <c r="BC1144" cm="1">
        <f t="array" ref="BC1144">TRANSPOSE(_xlfn._xlws.FILTER(cvm[内存(G)],(cvm[地域]=AZ1144)*(cvm[机型]=BA1144)*(cvm[CPU(核)]=BB1144)))</f>
        <v>448</v>
      </c>
    </row>
    <row r="1145" spans="1:57">
      <c r="A1145" t="s">
        <v>1603</v>
      </c>
      <c r="B1145" t="s">
        <v>1626</v>
      </c>
      <c r="C1145">
        <v>16</v>
      </c>
      <c r="D1145">
        <v>128</v>
      </c>
      <c r="E1145" t="s">
        <v>1940</v>
      </c>
      <c r="F1145">
        <v>2661.12</v>
      </c>
      <c r="G1145">
        <v>1</v>
      </c>
      <c r="H1145" t="s">
        <v>1941</v>
      </c>
      <c r="N1145" t="s">
        <v>1688</v>
      </c>
      <c r="O1145" t="s">
        <v>1856</v>
      </c>
      <c r="P1145">
        <v>16</v>
      </c>
      <c r="Q1145" t="str">
        <f t="shared" si="23"/>
        <v>cvm!$BC$1157#</v>
      </c>
      <c r="U1145" t="e" cm="1" vm="1">
        <f t="array" ref="U1145">TRANSPOSE(_xlfn.UNIQUE(_xlfn._xlws.FILTER(cvm[CPU(核)],(cvm[地域]=S1145)*(cvm[机型]=T1145))))</f>
        <v>#VALUE!</v>
      </c>
      <c r="AZ1145" t="str">
        <v>成都</v>
      </c>
      <c r="BA1145" t="str">
        <v>标准型 SA1</v>
      </c>
      <c r="BB1145">
        <v>1</v>
      </c>
      <c r="BC1145" cm="1">
        <f t="array" ref="BC1145:BE1145">TRANSPOSE(_xlfn._xlws.FILTER(cvm[内存(G)],(cvm[地域]=AZ1145)*(cvm[机型]=BA1145)*(cvm[CPU(核)]=BB1145)))</f>
        <v>1</v>
      </c>
      <c r="BD1145">
        <v>2</v>
      </c>
      <c r="BE1145">
        <v>4</v>
      </c>
    </row>
    <row r="1146" spans="1:57">
      <c r="A1146" t="s">
        <v>1603</v>
      </c>
      <c r="B1146" t="s">
        <v>1626</v>
      </c>
      <c r="C1146">
        <v>32</v>
      </c>
      <c r="D1146">
        <v>256</v>
      </c>
      <c r="E1146" t="s">
        <v>1942</v>
      </c>
      <c r="F1146">
        <v>5322.24</v>
      </c>
      <c r="G1146">
        <v>1</v>
      </c>
      <c r="H1146" t="s">
        <v>1943</v>
      </c>
      <c r="N1146" t="s">
        <v>1688</v>
      </c>
      <c r="O1146" t="s">
        <v>1856</v>
      </c>
      <c r="P1146">
        <v>32</v>
      </c>
      <c r="Q1146" t="str">
        <f t="shared" si="23"/>
        <v>cvm!$BC$1158#</v>
      </c>
      <c r="U1146" t="e" cm="1" vm="1">
        <f t="array" ref="U1146">TRANSPOSE(_xlfn.UNIQUE(_xlfn._xlws.FILTER(cvm[CPU(核)],(cvm[地域]=S1146)*(cvm[机型]=T1146))))</f>
        <v>#VALUE!</v>
      </c>
      <c r="AZ1146" t="str">
        <v>成都</v>
      </c>
      <c r="BA1146" t="str">
        <v>标准型 SA1</v>
      </c>
      <c r="BB1146">
        <v>2</v>
      </c>
      <c r="BC1146" cm="1">
        <f t="array" ref="BC1146:BD1146">TRANSPOSE(_xlfn._xlws.FILTER(cvm[内存(G)],(cvm[地域]=AZ1146)*(cvm[机型]=BA1146)*(cvm[CPU(核)]=BB1146)))</f>
        <v>4</v>
      </c>
      <c r="BD1146">
        <v>8</v>
      </c>
    </row>
    <row r="1147" spans="1:57">
      <c r="A1147" t="s">
        <v>1603</v>
      </c>
      <c r="B1147" t="s">
        <v>1626</v>
      </c>
      <c r="C1147">
        <v>62</v>
      </c>
      <c r="D1147">
        <v>470</v>
      </c>
      <c r="E1147" t="s">
        <v>1944</v>
      </c>
      <c r="F1147">
        <v>9918.7199999999993</v>
      </c>
      <c r="G1147">
        <v>1</v>
      </c>
      <c r="H1147" t="s">
        <v>1945</v>
      </c>
      <c r="N1147" t="s">
        <v>1688</v>
      </c>
      <c r="O1147" t="s">
        <v>1856</v>
      </c>
      <c r="P1147">
        <v>64</v>
      </c>
      <c r="Q1147" t="str">
        <f t="shared" si="23"/>
        <v>cvm!$BC$1159#</v>
      </c>
      <c r="U1147" t="e" cm="1" vm="1">
        <f t="array" ref="U1147">TRANSPOSE(_xlfn.UNIQUE(_xlfn._xlws.FILTER(cvm[CPU(核)],(cvm[地域]=S1147)*(cvm[机型]=T1147))))</f>
        <v>#VALUE!</v>
      </c>
      <c r="AZ1147" t="str">
        <v>成都</v>
      </c>
      <c r="BA1147" t="str">
        <v>标准型 SA1</v>
      </c>
      <c r="BB1147">
        <v>4</v>
      </c>
      <c r="BC1147" cm="1">
        <f t="array" ref="BC1147:BD1147">TRANSPOSE(_xlfn._xlws.FILTER(cvm[内存(G)],(cvm[地域]=AZ1147)*(cvm[机型]=BA1147)*(cvm[CPU(核)]=BB1147)))</f>
        <v>8</v>
      </c>
      <c r="BD1147">
        <v>16</v>
      </c>
    </row>
    <row r="1148" spans="1:57">
      <c r="A1148" t="s">
        <v>1603</v>
      </c>
      <c r="B1148" t="s">
        <v>1626</v>
      </c>
      <c r="C1148">
        <v>64</v>
      </c>
      <c r="D1148">
        <v>512</v>
      </c>
      <c r="E1148" t="s">
        <v>1946</v>
      </c>
      <c r="F1148">
        <v>10644.48</v>
      </c>
      <c r="G1148">
        <v>1</v>
      </c>
      <c r="H1148" t="s">
        <v>1947</v>
      </c>
      <c r="N1148" t="s">
        <v>1688</v>
      </c>
      <c r="O1148" t="s">
        <v>1856</v>
      </c>
      <c r="P1148">
        <v>128</v>
      </c>
      <c r="Q1148" t="str">
        <f t="shared" si="23"/>
        <v>cvm!$BC$1160#</v>
      </c>
      <c r="U1148" t="e" cm="1" vm="1">
        <f t="array" ref="U1148">TRANSPOSE(_xlfn.UNIQUE(_xlfn._xlws.FILTER(cvm[CPU(核)],(cvm[地域]=S1148)*(cvm[机型]=T1148))))</f>
        <v>#VALUE!</v>
      </c>
      <c r="AZ1148" t="str">
        <v>成都</v>
      </c>
      <c r="BA1148" t="str">
        <v>标准型 SA1</v>
      </c>
      <c r="BB1148">
        <v>8</v>
      </c>
      <c r="BC1148" cm="1">
        <f t="array" ref="BC1148:BD1148">TRANSPOSE(_xlfn._xlws.FILTER(cvm[内存(G)],(cvm[地域]=AZ1148)*(cvm[机型]=BA1148)*(cvm[CPU(核)]=BB1148)))</f>
        <v>16</v>
      </c>
      <c r="BD1148">
        <v>32</v>
      </c>
    </row>
    <row r="1149" spans="1:57">
      <c r="A1149" t="s">
        <v>1603</v>
      </c>
      <c r="B1149" t="s">
        <v>1626</v>
      </c>
      <c r="C1149">
        <v>124</v>
      </c>
      <c r="D1149">
        <v>940</v>
      </c>
      <c r="E1149" t="s">
        <v>1948</v>
      </c>
      <c r="F1149">
        <v>19837.439999999999</v>
      </c>
      <c r="G1149">
        <v>1</v>
      </c>
      <c r="H1149" t="s">
        <v>1949</v>
      </c>
      <c r="N1149" t="s">
        <v>1600</v>
      </c>
      <c r="O1149" t="s">
        <v>1616</v>
      </c>
      <c r="P1149">
        <v>1</v>
      </c>
      <c r="Q1149" t="str">
        <f t="shared" si="23"/>
        <v>cvm!$BC$1161#</v>
      </c>
      <c r="U1149" t="e" cm="1" vm="1">
        <f t="array" ref="U1149">TRANSPOSE(_xlfn.UNIQUE(_xlfn._xlws.FILTER(cvm[CPU(核)],(cvm[地域]=S1149)*(cvm[机型]=T1149))))</f>
        <v>#VALUE!</v>
      </c>
      <c r="AZ1149" t="str">
        <v>成都</v>
      </c>
      <c r="BA1149" t="str">
        <v>标准型 SA1</v>
      </c>
      <c r="BB1149">
        <v>16</v>
      </c>
      <c r="BC1149" cm="1">
        <f t="array" ref="BC1149:BD1149">TRANSPOSE(_xlfn._xlws.FILTER(cvm[内存(G)],(cvm[地域]=AZ1149)*(cvm[机型]=BA1149)*(cvm[CPU(核)]=BB1149)))</f>
        <v>32</v>
      </c>
      <c r="BD1149">
        <v>64</v>
      </c>
    </row>
    <row r="1150" spans="1:57">
      <c r="A1150" t="s">
        <v>1603</v>
      </c>
      <c r="B1150" t="s">
        <v>1619</v>
      </c>
      <c r="C1150">
        <v>1</v>
      </c>
      <c r="D1150">
        <v>8</v>
      </c>
      <c r="E1150" t="s">
        <v>1932</v>
      </c>
      <c r="F1150">
        <v>123.2</v>
      </c>
      <c r="G1150">
        <v>1</v>
      </c>
      <c r="H1150" t="s">
        <v>1950</v>
      </c>
      <c r="N1150" t="s">
        <v>1600</v>
      </c>
      <c r="O1150" t="s">
        <v>1616</v>
      </c>
      <c r="P1150">
        <v>2</v>
      </c>
      <c r="Q1150" t="str">
        <f t="shared" si="23"/>
        <v>cvm!$BC$1162#</v>
      </c>
      <c r="U1150" t="e" cm="1" vm="1">
        <f t="array" ref="U1150">TRANSPOSE(_xlfn.UNIQUE(_xlfn._xlws.FILTER(cvm[CPU(核)],(cvm[地域]=S1150)*(cvm[机型]=T1150))))</f>
        <v>#VALUE!</v>
      </c>
      <c r="AZ1150" t="str">
        <v>成都</v>
      </c>
      <c r="BA1150" t="str">
        <v>标准型 SA1</v>
      </c>
      <c r="BB1150">
        <v>32</v>
      </c>
      <c r="BC1150" cm="1">
        <f t="array" ref="BC1150:BD1150">TRANSPOSE(_xlfn._xlws.FILTER(cvm[内存(G)],(cvm[地域]=AZ1150)*(cvm[机型]=BA1150)*(cvm[CPU(核)]=BB1150)))</f>
        <v>64</v>
      </c>
      <c r="BD1150">
        <v>128</v>
      </c>
    </row>
    <row r="1151" spans="1:57">
      <c r="A1151" t="s">
        <v>1603</v>
      </c>
      <c r="B1151" t="s">
        <v>1619</v>
      </c>
      <c r="C1151">
        <v>4</v>
      </c>
      <c r="D1151">
        <v>32</v>
      </c>
      <c r="E1151" t="s">
        <v>1936</v>
      </c>
      <c r="F1151">
        <v>492.8</v>
      </c>
      <c r="G1151">
        <v>1</v>
      </c>
      <c r="H1151" t="s">
        <v>1951</v>
      </c>
      <c r="N1151" t="s">
        <v>1600</v>
      </c>
      <c r="O1151" t="s">
        <v>1616</v>
      </c>
      <c r="P1151">
        <v>4</v>
      </c>
      <c r="Q1151" t="str">
        <f t="shared" si="23"/>
        <v>cvm!$BC$1163#</v>
      </c>
      <c r="U1151" t="e" cm="1" vm="1">
        <f t="array" ref="U1151">TRANSPOSE(_xlfn.UNIQUE(_xlfn._xlws.FILTER(cvm[CPU(核)],(cvm[地域]=S1151)*(cvm[机型]=T1151))))</f>
        <v>#VALUE!</v>
      </c>
      <c r="AZ1151" t="str">
        <v>成都</v>
      </c>
      <c r="BA1151" t="str">
        <v>标准型 SA1</v>
      </c>
      <c r="BB1151">
        <v>64</v>
      </c>
      <c r="BC1151" cm="1">
        <f t="array" ref="BC1151:BD1151">TRANSPOSE(_xlfn._xlws.FILTER(cvm[内存(G)],(cvm[地域]=AZ1151)*(cvm[机型]=BA1151)*(cvm[CPU(核)]=BB1151)))</f>
        <v>128</v>
      </c>
      <c r="BD1151">
        <v>256</v>
      </c>
    </row>
    <row r="1152" spans="1:57">
      <c r="A1152" t="s">
        <v>1603</v>
      </c>
      <c r="B1152" t="s">
        <v>1619</v>
      </c>
      <c r="C1152">
        <v>8</v>
      </c>
      <c r="D1152">
        <v>64</v>
      </c>
      <c r="E1152" t="s">
        <v>1938</v>
      </c>
      <c r="F1152">
        <v>985.6</v>
      </c>
      <c r="G1152">
        <v>1</v>
      </c>
      <c r="H1152" t="s">
        <v>1952</v>
      </c>
      <c r="N1152" t="s">
        <v>1600</v>
      </c>
      <c r="O1152" t="s">
        <v>1616</v>
      </c>
      <c r="P1152">
        <v>8</v>
      </c>
      <c r="Q1152" t="str">
        <f t="shared" si="23"/>
        <v>cvm!$BC$1164#</v>
      </c>
      <c r="U1152" t="e" cm="1" vm="1">
        <f t="array" ref="U1152">TRANSPOSE(_xlfn.UNIQUE(_xlfn._xlws.FILTER(cvm[CPU(核)],(cvm[地域]=S1152)*(cvm[机型]=T1152))))</f>
        <v>#VALUE!</v>
      </c>
      <c r="AZ1152" t="str">
        <v>成都</v>
      </c>
      <c r="BA1152" t="str">
        <v>标准型 SA1</v>
      </c>
      <c r="BB1152">
        <v>128</v>
      </c>
      <c r="BC1152" cm="1">
        <f t="array" ref="BC1152">TRANSPOSE(_xlfn._xlws.FILTER(cvm[内存(G)],(cvm[地域]=AZ1152)*(cvm[机型]=BA1152)*(cvm[CPU(核)]=BB1152)))</f>
        <v>448</v>
      </c>
    </row>
    <row r="1153" spans="1:57">
      <c r="A1153" t="s">
        <v>1603</v>
      </c>
      <c r="B1153" t="s">
        <v>1619</v>
      </c>
      <c r="C1153">
        <v>16</v>
      </c>
      <c r="D1153">
        <v>128</v>
      </c>
      <c r="E1153" t="s">
        <v>1940</v>
      </c>
      <c r="F1153">
        <v>1971.2</v>
      </c>
      <c r="G1153">
        <v>1</v>
      </c>
      <c r="H1153" t="s">
        <v>1953</v>
      </c>
      <c r="N1153" t="s">
        <v>1600</v>
      </c>
      <c r="O1153" t="s">
        <v>1616</v>
      </c>
      <c r="P1153">
        <v>16</v>
      </c>
      <c r="Q1153" t="str">
        <f t="shared" si="23"/>
        <v>cvm!$BC$1165#</v>
      </c>
      <c r="U1153" t="e" cm="1" vm="1">
        <f t="array" ref="U1153">TRANSPOSE(_xlfn.UNIQUE(_xlfn._xlws.FILTER(cvm[CPU(核)],(cvm[地域]=S1153)*(cvm[机型]=T1153))))</f>
        <v>#VALUE!</v>
      </c>
      <c r="AZ1153" t="str">
        <v>重庆</v>
      </c>
      <c r="BA1153" t="str">
        <v>标准型 SA1</v>
      </c>
      <c r="BB1153">
        <v>1</v>
      </c>
      <c r="BC1153" cm="1">
        <f t="array" ref="BC1153:BE1153">TRANSPOSE(_xlfn._xlws.FILTER(cvm[内存(G)],(cvm[地域]=AZ1153)*(cvm[机型]=BA1153)*(cvm[CPU(核)]=BB1153)))</f>
        <v>1</v>
      </c>
      <c r="BD1153">
        <v>2</v>
      </c>
      <c r="BE1153">
        <v>4</v>
      </c>
    </row>
    <row r="1154" spans="1:57">
      <c r="A1154" t="s">
        <v>1603</v>
      </c>
      <c r="B1154" t="s">
        <v>1619</v>
      </c>
      <c r="C1154">
        <v>32</v>
      </c>
      <c r="D1154">
        <v>256</v>
      </c>
      <c r="E1154" t="s">
        <v>1942</v>
      </c>
      <c r="F1154">
        <v>3942.4</v>
      </c>
      <c r="G1154">
        <v>1</v>
      </c>
      <c r="H1154" t="s">
        <v>1954</v>
      </c>
      <c r="N1154" t="s">
        <v>1600</v>
      </c>
      <c r="O1154" t="s">
        <v>1616</v>
      </c>
      <c r="P1154">
        <v>32</v>
      </c>
      <c r="Q1154" t="str">
        <f t="shared" si="23"/>
        <v>cvm!$BC$1166#</v>
      </c>
      <c r="U1154" t="e" cm="1" vm="1">
        <f t="array" ref="U1154">TRANSPOSE(_xlfn.UNIQUE(_xlfn._xlws.FILTER(cvm[CPU(核)],(cvm[地域]=S1154)*(cvm[机型]=T1154))))</f>
        <v>#VALUE!</v>
      </c>
      <c r="AZ1154" t="str">
        <v>重庆</v>
      </c>
      <c r="BA1154" t="str">
        <v>标准型 SA1</v>
      </c>
      <c r="BB1154">
        <v>2</v>
      </c>
      <c r="BC1154" cm="1">
        <f t="array" ref="BC1154:BD1154">TRANSPOSE(_xlfn._xlws.FILTER(cvm[内存(G)],(cvm[地域]=AZ1154)*(cvm[机型]=BA1154)*(cvm[CPU(核)]=BB1154)))</f>
        <v>4</v>
      </c>
      <c r="BD1154">
        <v>8</v>
      </c>
    </row>
    <row r="1155" spans="1:57">
      <c r="A1155" t="s">
        <v>1603</v>
      </c>
      <c r="B1155" t="s">
        <v>1619</v>
      </c>
      <c r="C1155">
        <v>48</v>
      </c>
      <c r="D1155">
        <v>384</v>
      </c>
      <c r="E1155" t="s">
        <v>1955</v>
      </c>
      <c r="F1155">
        <v>5913.6</v>
      </c>
      <c r="G1155">
        <v>1</v>
      </c>
      <c r="H1155" t="s">
        <v>1956</v>
      </c>
      <c r="N1155" t="s">
        <v>1600</v>
      </c>
      <c r="O1155" t="s">
        <v>1616</v>
      </c>
      <c r="P1155">
        <v>48</v>
      </c>
      <c r="Q1155" t="str">
        <f t="shared" si="23"/>
        <v>cvm!$BC$1167#</v>
      </c>
      <c r="U1155" t="e" cm="1" vm="1">
        <f t="array" ref="U1155">TRANSPOSE(_xlfn.UNIQUE(_xlfn._xlws.FILTER(cvm[CPU(核)],(cvm[地域]=S1155)*(cvm[机型]=T1155))))</f>
        <v>#VALUE!</v>
      </c>
      <c r="AZ1155" t="str">
        <v>重庆</v>
      </c>
      <c r="BA1155" t="str">
        <v>标准型 SA1</v>
      </c>
      <c r="BB1155">
        <v>4</v>
      </c>
      <c r="BC1155" cm="1">
        <f t="array" ref="BC1155:BD1155">TRANSPOSE(_xlfn._xlws.FILTER(cvm[内存(G)],(cvm[地域]=AZ1155)*(cvm[机型]=BA1155)*(cvm[CPU(核)]=BB1155)))</f>
        <v>8</v>
      </c>
      <c r="BD1155">
        <v>16</v>
      </c>
    </row>
    <row r="1156" spans="1:57">
      <c r="A1156" t="s">
        <v>1603</v>
      </c>
      <c r="B1156" t="s">
        <v>1633</v>
      </c>
      <c r="C1156">
        <v>1</v>
      </c>
      <c r="D1156">
        <v>8</v>
      </c>
      <c r="E1156" t="s">
        <v>1932</v>
      </c>
      <c r="F1156">
        <v>176</v>
      </c>
      <c r="G1156">
        <v>1</v>
      </c>
      <c r="H1156" t="s">
        <v>1957</v>
      </c>
      <c r="N1156" t="s">
        <v>1600</v>
      </c>
      <c r="O1156" t="s">
        <v>1616</v>
      </c>
      <c r="P1156">
        <v>62</v>
      </c>
      <c r="Q1156" t="str">
        <f t="shared" si="23"/>
        <v>cvm!$BC$1168#</v>
      </c>
      <c r="U1156" t="e" cm="1" vm="1">
        <f t="array" ref="U1156">TRANSPOSE(_xlfn.UNIQUE(_xlfn._xlws.FILTER(cvm[CPU(核)],(cvm[地域]=S1156)*(cvm[机型]=T1156))))</f>
        <v>#VALUE!</v>
      </c>
      <c r="AZ1156" t="str">
        <v>重庆</v>
      </c>
      <c r="BA1156" t="str">
        <v>标准型 SA1</v>
      </c>
      <c r="BB1156">
        <v>8</v>
      </c>
      <c r="BC1156" cm="1">
        <f t="array" ref="BC1156:BD1156">TRANSPOSE(_xlfn._xlws.FILTER(cvm[内存(G)],(cvm[地域]=AZ1156)*(cvm[机型]=BA1156)*(cvm[CPU(核)]=BB1156)))</f>
        <v>16</v>
      </c>
      <c r="BD1156">
        <v>32</v>
      </c>
    </row>
    <row r="1157" spans="1:57">
      <c r="A1157" t="s">
        <v>1603</v>
      </c>
      <c r="B1157" t="s">
        <v>1633</v>
      </c>
      <c r="C1157">
        <v>2</v>
      </c>
      <c r="D1157">
        <v>16</v>
      </c>
      <c r="E1157" t="s">
        <v>1958</v>
      </c>
      <c r="F1157">
        <v>352</v>
      </c>
      <c r="G1157">
        <v>1</v>
      </c>
      <c r="H1157" t="s">
        <v>1959</v>
      </c>
      <c r="N1157" t="s">
        <v>1600</v>
      </c>
      <c r="O1157" t="s">
        <v>1616</v>
      </c>
      <c r="P1157">
        <v>64</v>
      </c>
      <c r="Q1157" t="str">
        <f t="shared" si="23"/>
        <v>cvm!$BC$1169#</v>
      </c>
      <c r="U1157" t="e" cm="1" vm="1">
        <f t="array" ref="U1157">TRANSPOSE(_xlfn.UNIQUE(_xlfn._xlws.FILTER(cvm[CPU(核)],(cvm[地域]=S1157)*(cvm[机型]=T1157))))</f>
        <v>#VALUE!</v>
      </c>
      <c r="AZ1157" t="str">
        <v>重庆</v>
      </c>
      <c r="BA1157" t="str">
        <v>标准型 SA1</v>
      </c>
      <c r="BB1157">
        <v>16</v>
      </c>
      <c r="BC1157" cm="1">
        <f t="array" ref="BC1157:BD1157">TRANSPOSE(_xlfn._xlws.FILTER(cvm[内存(G)],(cvm[地域]=AZ1157)*(cvm[机型]=BA1157)*(cvm[CPU(核)]=BB1157)))</f>
        <v>32</v>
      </c>
      <c r="BD1157">
        <v>64</v>
      </c>
    </row>
    <row r="1158" spans="1:57">
      <c r="A1158" t="s">
        <v>1603</v>
      </c>
      <c r="B1158" t="s">
        <v>1633</v>
      </c>
      <c r="C1158">
        <v>4</v>
      </c>
      <c r="D1158">
        <v>32</v>
      </c>
      <c r="E1158" t="s">
        <v>1936</v>
      </c>
      <c r="F1158">
        <v>704</v>
      </c>
      <c r="G1158">
        <v>1</v>
      </c>
      <c r="H1158" t="s">
        <v>1960</v>
      </c>
      <c r="N1158" t="s">
        <v>1600</v>
      </c>
      <c r="O1158" t="s">
        <v>1616</v>
      </c>
      <c r="P1158">
        <v>124</v>
      </c>
      <c r="Q1158" t="str">
        <f t="shared" ref="Q1158:Q1221" si="24">"cvm!"&amp;ADDRESS(ROW(BC1170),COLUMN(BC1170))&amp;"#"</f>
        <v>cvm!$BC$1170#</v>
      </c>
      <c r="U1158" t="e" cm="1" vm="1">
        <f t="array" ref="U1158">TRANSPOSE(_xlfn.UNIQUE(_xlfn._xlws.FILTER(cvm[CPU(核)],(cvm[地域]=S1158)*(cvm[机型]=T1158))))</f>
        <v>#VALUE!</v>
      </c>
      <c r="AZ1158" t="str">
        <v>重庆</v>
      </c>
      <c r="BA1158" t="str">
        <v>标准型 SA1</v>
      </c>
      <c r="BB1158">
        <v>32</v>
      </c>
      <c r="BC1158" cm="1">
        <f t="array" ref="BC1158:BD1158">TRANSPOSE(_xlfn._xlws.FILTER(cvm[内存(G)],(cvm[地域]=AZ1158)*(cvm[机型]=BA1158)*(cvm[CPU(核)]=BB1158)))</f>
        <v>64</v>
      </c>
      <c r="BD1158">
        <v>128</v>
      </c>
    </row>
    <row r="1159" spans="1:57">
      <c r="A1159" t="s">
        <v>1603</v>
      </c>
      <c r="B1159" t="s">
        <v>1633</v>
      </c>
      <c r="C1159">
        <v>8</v>
      </c>
      <c r="D1159">
        <v>64</v>
      </c>
      <c r="E1159" t="s">
        <v>1938</v>
      </c>
      <c r="F1159">
        <v>1408</v>
      </c>
      <c r="G1159">
        <v>1</v>
      </c>
      <c r="H1159" t="s">
        <v>1961</v>
      </c>
      <c r="N1159" t="s">
        <v>73</v>
      </c>
      <c r="O1159" t="s">
        <v>1616</v>
      </c>
      <c r="P1159">
        <v>1</v>
      </c>
      <c r="Q1159" t="str">
        <f t="shared" si="24"/>
        <v>cvm!$BC$1171#</v>
      </c>
      <c r="U1159" t="e" cm="1" vm="1">
        <f t="array" ref="U1159">TRANSPOSE(_xlfn.UNIQUE(_xlfn._xlws.FILTER(cvm[CPU(核)],(cvm[地域]=S1159)*(cvm[机型]=T1159))))</f>
        <v>#VALUE!</v>
      </c>
      <c r="AZ1159" t="str">
        <v>重庆</v>
      </c>
      <c r="BA1159" t="str">
        <v>标准型 SA1</v>
      </c>
      <c r="BB1159">
        <v>64</v>
      </c>
      <c r="BC1159" cm="1">
        <f t="array" ref="BC1159:BD1159">TRANSPOSE(_xlfn._xlws.FILTER(cvm[内存(G)],(cvm[地域]=AZ1159)*(cvm[机型]=BA1159)*(cvm[CPU(核)]=BB1159)))</f>
        <v>128</v>
      </c>
      <c r="BD1159">
        <v>256</v>
      </c>
    </row>
    <row r="1160" spans="1:57">
      <c r="A1160" t="s">
        <v>1603</v>
      </c>
      <c r="B1160" t="s">
        <v>1633</v>
      </c>
      <c r="C1160">
        <v>12</v>
      </c>
      <c r="D1160">
        <v>96</v>
      </c>
      <c r="E1160" t="s">
        <v>1962</v>
      </c>
      <c r="F1160">
        <v>2112</v>
      </c>
      <c r="G1160">
        <v>1</v>
      </c>
      <c r="H1160" t="s">
        <v>1963</v>
      </c>
      <c r="N1160" t="s">
        <v>73</v>
      </c>
      <c r="O1160" t="s">
        <v>1616</v>
      </c>
      <c r="P1160">
        <v>2</v>
      </c>
      <c r="Q1160" t="str">
        <f t="shared" si="24"/>
        <v>cvm!$BC$1172#</v>
      </c>
      <c r="U1160" t="e" cm="1" vm="1">
        <f t="array" ref="U1160">TRANSPOSE(_xlfn.UNIQUE(_xlfn._xlws.FILTER(cvm[CPU(核)],(cvm[地域]=S1160)*(cvm[机型]=T1160))))</f>
        <v>#VALUE!</v>
      </c>
      <c r="AZ1160" t="str">
        <v>重庆</v>
      </c>
      <c r="BA1160" t="str">
        <v>标准型 SA1</v>
      </c>
      <c r="BB1160">
        <v>128</v>
      </c>
      <c r="BC1160" cm="1">
        <f t="array" ref="BC1160">TRANSPOSE(_xlfn._xlws.FILTER(cvm[内存(G)],(cvm[地域]=AZ1160)*(cvm[机型]=BA1160)*(cvm[CPU(核)]=BB1160)))</f>
        <v>448</v>
      </c>
    </row>
    <row r="1161" spans="1:57">
      <c r="A1161" t="s">
        <v>1603</v>
      </c>
      <c r="B1161" t="s">
        <v>1633</v>
      </c>
      <c r="C1161">
        <v>16</v>
      </c>
      <c r="D1161">
        <v>128</v>
      </c>
      <c r="E1161" t="s">
        <v>1940</v>
      </c>
      <c r="F1161">
        <v>2816</v>
      </c>
      <c r="G1161">
        <v>1</v>
      </c>
      <c r="H1161" t="s">
        <v>1964</v>
      </c>
      <c r="N1161" t="s">
        <v>73</v>
      </c>
      <c r="O1161" t="s">
        <v>1616</v>
      </c>
      <c r="P1161">
        <v>4</v>
      </c>
      <c r="Q1161" t="str">
        <f t="shared" si="24"/>
        <v>cvm!$BC$1173#</v>
      </c>
      <c r="U1161" t="e" cm="1" vm="1">
        <f t="array" ref="U1161">TRANSPOSE(_xlfn.UNIQUE(_xlfn._xlws.FILTER(cvm[CPU(核)],(cvm[地域]=S1161)*(cvm[机型]=T1161))))</f>
        <v>#VALUE!</v>
      </c>
      <c r="AZ1161" t="str">
        <v>广州</v>
      </c>
      <c r="BA1161" t="str">
        <v>标准型 S6</v>
      </c>
      <c r="BB1161">
        <v>1</v>
      </c>
      <c r="BC1161" cm="1">
        <f t="array" ref="BC1161:BE1161">TRANSPOSE(_xlfn._xlws.FILTER(cvm[内存(G)],(cvm[地域]=AZ1161)*(cvm[机型]=BA1161)*(cvm[CPU(核)]=BB1161)))</f>
        <v>1</v>
      </c>
      <c r="BD1161">
        <v>2</v>
      </c>
      <c r="BE1161">
        <v>4</v>
      </c>
    </row>
    <row r="1162" spans="1:57">
      <c r="A1162" t="s">
        <v>1603</v>
      </c>
      <c r="B1162" t="s">
        <v>1633</v>
      </c>
      <c r="C1162">
        <v>24</v>
      </c>
      <c r="D1162">
        <v>192</v>
      </c>
      <c r="E1162" t="s">
        <v>2002</v>
      </c>
      <c r="F1162">
        <v>4224</v>
      </c>
      <c r="G1162">
        <v>1</v>
      </c>
      <c r="H1162" t="s">
        <v>2208</v>
      </c>
      <c r="N1162" t="s">
        <v>73</v>
      </c>
      <c r="O1162" t="s">
        <v>1616</v>
      </c>
      <c r="P1162">
        <v>8</v>
      </c>
      <c r="Q1162" t="str">
        <f t="shared" si="24"/>
        <v>cvm!$BC$1174#</v>
      </c>
      <c r="U1162" t="e" cm="1" vm="1">
        <f t="array" ref="U1162">TRANSPOSE(_xlfn.UNIQUE(_xlfn._xlws.FILTER(cvm[CPU(核)],(cvm[地域]=S1162)*(cvm[机型]=T1162))))</f>
        <v>#VALUE!</v>
      </c>
      <c r="AZ1162" t="str">
        <v>广州</v>
      </c>
      <c r="BA1162" t="str">
        <v>标准型 S6</v>
      </c>
      <c r="BB1162">
        <v>2</v>
      </c>
      <c r="BC1162" cm="1">
        <f t="array" ref="BC1162:BD1162">TRANSPOSE(_xlfn._xlws.FILTER(cvm[内存(G)],(cvm[地域]=AZ1162)*(cvm[机型]=BA1162)*(cvm[CPU(核)]=BB1162)))</f>
        <v>4</v>
      </c>
      <c r="BD1162">
        <v>8</v>
      </c>
    </row>
    <row r="1163" spans="1:57">
      <c r="A1163" t="s">
        <v>1603</v>
      </c>
      <c r="B1163" t="s">
        <v>1633</v>
      </c>
      <c r="C1163">
        <v>32</v>
      </c>
      <c r="D1163">
        <v>256</v>
      </c>
      <c r="E1163" t="s">
        <v>1942</v>
      </c>
      <c r="F1163">
        <v>5632</v>
      </c>
      <c r="G1163">
        <v>1</v>
      </c>
      <c r="H1163" t="s">
        <v>1965</v>
      </c>
      <c r="N1163" t="s">
        <v>73</v>
      </c>
      <c r="O1163" t="s">
        <v>1616</v>
      </c>
      <c r="P1163">
        <v>16</v>
      </c>
      <c r="Q1163" t="str">
        <f t="shared" si="24"/>
        <v>cvm!$BC$1175#</v>
      </c>
      <c r="U1163" t="e" cm="1" vm="1">
        <f t="array" ref="U1163">TRANSPOSE(_xlfn.UNIQUE(_xlfn._xlws.FILTER(cvm[CPU(核)],(cvm[地域]=S1163)*(cvm[机型]=T1163))))</f>
        <v>#VALUE!</v>
      </c>
      <c r="AZ1163" t="str">
        <v>广州</v>
      </c>
      <c r="BA1163" t="str">
        <v>标准型 S6</v>
      </c>
      <c r="BB1163">
        <v>4</v>
      </c>
      <c r="BC1163" cm="1">
        <f t="array" ref="BC1163:BD1163">TRANSPOSE(_xlfn._xlws.FILTER(cvm[内存(G)],(cvm[地域]=AZ1163)*(cvm[机型]=BA1163)*(cvm[CPU(核)]=BB1163)))</f>
        <v>8</v>
      </c>
      <c r="BD1163">
        <v>16</v>
      </c>
    </row>
    <row r="1164" spans="1:57">
      <c r="A1164" t="s">
        <v>1603</v>
      </c>
      <c r="B1164" t="s">
        <v>1633</v>
      </c>
      <c r="C1164">
        <v>64</v>
      </c>
      <c r="D1164">
        <v>512</v>
      </c>
      <c r="E1164" t="s">
        <v>1946</v>
      </c>
      <c r="F1164">
        <v>11264</v>
      </c>
      <c r="G1164">
        <v>1</v>
      </c>
      <c r="H1164" t="s">
        <v>1966</v>
      </c>
      <c r="N1164" t="s">
        <v>73</v>
      </c>
      <c r="O1164" t="s">
        <v>1616</v>
      </c>
      <c r="P1164">
        <v>32</v>
      </c>
      <c r="Q1164" t="str">
        <f t="shared" si="24"/>
        <v>cvm!$BC$1176#</v>
      </c>
      <c r="U1164" t="e" cm="1" vm="1">
        <f t="array" ref="U1164">TRANSPOSE(_xlfn.UNIQUE(_xlfn._xlws.FILTER(cvm[CPU(核)],(cvm[地域]=S1164)*(cvm[机型]=T1164))))</f>
        <v>#VALUE!</v>
      </c>
      <c r="AZ1164" t="str">
        <v>广州</v>
      </c>
      <c r="BA1164" t="str">
        <v>标准型 S6</v>
      </c>
      <c r="BB1164">
        <v>8</v>
      </c>
      <c r="BC1164" cm="1">
        <f t="array" ref="BC1164:BD1164">TRANSPOSE(_xlfn._xlws.FILTER(cvm[内存(G)],(cvm[地域]=AZ1164)*(cvm[机型]=BA1164)*(cvm[CPU(核)]=BB1164)))</f>
        <v>16</v>
      </c>
      <c r="BD1164">
        <v>32</v>
      </c>
    </row>
    <row r="1165" spans="1:57">
      <c r="A1165" t="s">
        <v>1603</v>
      </c>
      <c r="B1165" t="s">
        <v>1633</v>
      </c>
      <c r="C1165">
        <v>84</v>
      </c>
      <c r="D1165">
        <v>700</v>
      </c>
      <c r="E1165" t="s">
        <v>2209</v>
      </c>
      <c r="F1165">
        <v>15232</v>
      </c>
      <c r="G1165">
        <v>1</v>
      </c>
      <c r="H1165" t="s">
        <v>2210</v>
      </c>
      <c r="N1165" t="s">
        <v>73</v>
      </c>
      <c r="O1165" t="s">
        <v>1616</v>
      </c>
      <c r="P1165">
        <v>48</v>
      </c>
      <c r="Q1165" t="str">
        <f t="shared" si="24"/>
        <v>cvm!$BC$1177#</v>
      </c>
      <c r="U1165" t="e" cm="1" vm="1">
        <f t="array" ref="U1165">TRANSPOSE(_xlfn.UNIQUE(_xlfn._xlws.FILTER(cvm[CPU(核)],(cvm[地域]=S1165)*(cvm[机型]=T1165))))</f>
        <v>#VALUE!</v>
      </c>
      <c r="AZ1165" t="str">
        <v>广州</v>
      </c>
      <c r="BA1165" t="str">
        <v>标准型 S6</v>
      </c>
      <c r="BB1165">
        <v>16</v>
      </c>
      <c r="BC1165" cm="1">
        <f t="array" ref="BC1165:BD1165">TRANSPOSE(_xlfn._xlws.FILTER(cvm[内存(G)],(cvm[地域]=AZ1165)*(cvm[机型]=BA1165)*(cvm[CPU(核)]=BB1165)))</f>
        <v>32</v>
      </c>
      <c r="BD1165">
        <v>64</v>
      </c>
    </row>
    <row r="1166" spans="1:57">
      <c r="A1166" t="s">
        <v>1603</v>
      </c>
      <c r="B1166" t="s">
        <v>1680</v>
      </c>
      <c r="C1166">
        <v>1</v>
      </c>
      <c r="D1166">
        <v>8</v>
      </c>
      <c r="E1166" t="s">
        <v>1932</v>
      </c>
      <c r="F1166">
        <v>176</v>
      </c>
      <c r="G1166">
        <v>1</v>
      </c>
      <c r="H1166" t="s">
        <v>1967</v>
      </c>
      <c r="N1166" t="s">
        <v>73</v>
      </c>
      <c r="O1166" t="s">
        <v>1616</v>
      </c>
      <c r="P1166">
        <v>62</v>
      </c>
      <c r="Q1166" t="str">
        <f t="shared" si="24"/>
        <v>cvm!$BC$1178#</v>
      </c>
      <c r="U1166" t="e" cm="1" vm="1">
        <f t="array" ref="U1166">TRANSPOSE(_xlfn.UNIQUE(_xlfn._xlws.FILTER(cvm[CPU(核)],(cvm[地域]=S1166)*(cvm[机型]=T1166))))</f>
        <v>#VALUE!</v>
      </c>
      <c r="AZ1166" t="str">
        <v>广州</v>
      </c>
      <c r="BA1166" t="str">
        <v>标准型 S6</v>
      </c>
      <c r="BB1166">
        <v>32</v>
      </c>
      <c r="BC1166" cm="1">
        <f t="array" ref="BC1166:BD1166">TRANSPOSE(_xlfn._xlws.FILTER(cvm[内存(G)],(cvm[地域]=AZ1166)*(cvm[机型]=BA1166)*(cvm[CPU(核)]=BB1166)))</f>
        <v>64</v>
      </c>
      <c r="BD1166">
        <v>128</v>
      </c>
    </row>
    <row r="1167" spans="1:57">
      <c r="A1167" t="s">
        <v>1603</v>
      </c>
      <c r="B1167" t="s">
        <v>1680</v>
      </c>
      <c r="C1167">
        <v>2</v>
      </c>
      <c r="D1167">
        <v>16</v>
      </c>
      <c r="E1167" t="s">
        <v>1958</v>
      </c>
      <c r="F1167">
        <v>352</v>
      </c>
      <c r="G1167">
        <v>1</v>
      </c>
      <c r="H1167" t="s">
        <v>1968</v>
      </c>
      <c r="N1167" t="s">
        <v>73</v>
      </c>
      <c r="O1167" t="s">
        <v>1616</v>
      </c>
      <c r="P1167">
        <v>64</v>
      </c>
      <c r="Q1167" t="str">
        <f t="shared" si="24"/>
        <v>cvm!$BC$1179#</v>
      </c>
      <c r="U1167" t="e" cm="1" vm="1">
        <f t="array" ref="U1167">TRANSPOSE(_xlfn.UNIQUE(_xlfn._xlws.FILTER(cvm[CPU(核)],(cvm[地域]=S1167)*(cvm[机型]=T1167))))</f>
        <v>#VALUE!</v>
      </c>
      <c r="AZ1167" t="str">
        <v>广州</v>
      </c>
      <c r="BA1167" t="str">
        <v>标准型 S6</v>
      </c>
      <c r="BB1167">
        <v>48</v>
      </c>
      <c r="BC1167" cm="1">
        <f t="array" ref="BC1167:BD1167">TRANSPOSE(_xlfn._xlws.FILTER(cvm[内存(G)],(cvm[地域]=AZ1167)*(cvm[机型]=BA1167)*(cvm[CPU(核)]=BB1167)))</f>
        <v>96</v>
      </c>
      <c r="BD1167">
        <v>192</v>
      </c>
    </row>
    <row r="1168" spans="1:57">
      <c r="A1168" t="s">
        <v>1603</v>
      </c>
      <c r="B1168" t="s">
        <v>1680</v>
      </c>
      <c r="C1168">
        <v>4</v>
      </c>
      <c r="D1168">
        <v>32</v>
      </c>
      <c r="E1168" t="s">
        <v>1936</v>
      </c>
      <c r="F1168">
        <v>704</v>
      </c>
      <c r="G1168">
        <v>1</v>
      </c>
      <c r="H1168" t="s">
        <v>1969</v>
      </c>
      <c r="N1168" t="s">
        <v>73</v>
      </c>
      <c r="O1168" t="s">
        <v>1616</v>
      </c>
      <c r="P1168">
        <v>124</v>
      </c>
      <c r="Q1168" t="str">
        <f t="shared" si="24"/>
        <v>cvm!$BC$1180#</v>
      </c>
      <c r="U1168" t="e" cm="1" vm="1">
        <f t="array" ref="U1168">TRANSPOSE(_xlfn.UNIQUE(_xlfn._xlws.FILTER(cvm[CPU(核)],(cvm[地域]=S1168)*(cvm[机型]=T1168))))</f>
        <v>#VALUE!</v>
      </c>
      <c r="AZ1168" t="str">
        <v>广州</v>
      </c>
      <c r="BA1168" t="str">
        <v>标准型 S6</v>
      </c>
      <c r="BB1168">
        <v>62</v>
      </c>
      <c r="BC1168" cm="1">
        <f t="array" ref="BC1168">TRANSPOSE(_xlfn._xlws.FILTER(cvm[内存(G)],(cvm[地域]=AZ1168)*(cvm[机型]=BA1168)*(cvm[CPU(核)]=BB1168)))</f>
        <v>216</v>
      </c>
    </row>
    <row r="1169" spans="1:57">
      <c r="A1169" t="s">
        <v>1603</v>
      </c>
      <c r="B1169" t="s">
        <v>1680</v>
      </c>
      <c r="C1169">
        <v>8</v>
      </c>
      <c r="D1169">
        <v>64</v>
      </c>
      <c r="E1169" t="s">
        <v>1938</v>
      </c>
      <c r="F1169">
        <v>1408</v>
      </c>
      <c r="G1169">
        <v>1</v>
      </c>
      <c r="H1169" t="s">
        <v>1970</v>
      </c>
      <c r="N1169" t="s">
        <v>1603</v>
      </c>
      <c r="O1169" t="s">
        <v>1616</v>
      </c>
      <c r="P1169">
        <v>32</v>
      </c>
      <c r="Q1169" t="str">
        <f t="shared" si="24"/>
        <v>cvm!$BC$1181#</v>
      </c>
      <c r="U1169" t="e" cm="1" vm="1">
        <f t="array" ref="U1169">TRANSPOSE(_xlfn.UNIQUE(_xlfn._xlws.FILTER(cvm[CPU(核)],(cvm[地域]=S1169)*(cvm[机型]=T1169))))</f>
        <v>#VALUE!</v>
      </c>
      <c r="AZ1169" t="str">
        <v>广州</v>
      </c>
      <c r="BA1169" t="str">
        <v>标准型 S6</v>
      </c>
      <c r="BB1169">
        <v>64</v>
      </c>
      <c r="BC1169" cm="1">
        <f t="array" ref="BC1169">TRANSPOSE(_xlfn._xlws.FILTER(cvm[内存(G)],(cvm[地域]=AZ1169)*(cvm[机型]=BA1169)*(cvm[CPU(核)]=BB1169)))</f>
        <v>256</v>
      </c>
    </row>
    <row r="1170" spans="1:57">
      <c r="A1170" t="s">
        <v>1603</v>
      </c>
      <c r="B1170" t="s">
        <v>1680</v>
      </c>
      <c r="C1170">
        <v>12</v>
      </c>
      <c r="D1170">
        <v>96</v>
      </c>
      <c r="E1170" t="s">
        <v>1962</v>
      </c>
      <c r="F1170">
        <v>2112</v>
      </c>
      <c r="G1170">
        <v>1</v>
      </c>
      <c r="H1170" t="s">
        <v>1971</v>
      </c>
      <c r="N1170" t="s">
        <v>1603</v>
      </c>
      <c r="O1170" t="s">
        <v>1616</v>
      </c>
      <c r="P1170">
        <v>64</v>
      </c>
      <c r="Q1170" t="str">
        <f t="shared" si="24"/>
        <v>cvm!$BC$1182#</v>
      </c>
      <c r="U1170" t="e" cm="1" vm="1">
        <f t="array" ref="U1170">TRANSPOSE(_xlfn.UNIQUE(_xlfn._xlws.FILTER(cvm[CPU(核)],(cvm[地域]=S1170)*(cvm[机型]=T1170))))</f>
        <v>#VALUE!</v>
      </c>
      <c r="AZ1170" t="str">
        <v>广州</v>
      </c>
      <c r="BA1170" t="str">
        <v>标准型 S6</v>
      </c>
      <c r="BB1170">
        <v>124</v>
      </c>
      <c r="BC1170" cm="1">
        <f t="array" ref="BC1170">TRANSPOSE(_xlfn._xlws.FILTER(cvm[内存(G)],(cvm[地域]=AZ1170)*(cvm[机型]=BA1170)*(cvm[CPU(核)]=BB1170)))</f>
        <v>432</v>
      </c>
    </row>
    <row r="1171" spans="1:57">
      <c r="A1171" t="s">
        <v>1603</v>
      </c>
      <c r="B1171" t="s">
        <v>1680</v>
      </c>
      <c r="C1171">
        <v>12</v>
      </c>
      <c r="D1171">
        <v>144</v>
      </c>
      <c r="E1171" t="s">
        <v>1972</v>
      </c>
      <c r="F1171">
        <v>2880</v>
      </c>
      <c r="G1171">
        <v>1</v>
      </c>
      <c r="H1171" t="s">
        <v>1973</v>
      </c>
      <c r="N1171" t="s">
        <v>1603</v>
      </c>
      <c r="O1171" t="s">
        <v>1616</v>
      </c>
      <c r="P1171">
        <v>124</v>
      </c>
      <c r="Q1171" t="str">
        <f t="shared" si="24"/>
        <v>cvm!$BC$1183#</v>
      </c>
      <c r="U1171" t="e" cm="1" vm="1">
        <f t="array" ref="U1171">TRANSPOSE(_xlfn.UNIQUE(_xlfn._xlws.FILTER(cvm[CPU(核)],(cvm[地域]=S1171)*(cvm[机型]=T1171))))</f>
        <v>#VALUE!</v>
      </c>
      <c r="AZ1171" t="str">
        <v>上海</v>
      </c>
      <c r="BA1171" t="str">
        <v>标准型 S6</v>
      </c>
      <c r="BB1171">
        <v>1</v>
      </c>
      <c r="BC1171" cm="1">
        <f t="array" ref="BC1171:BE1171">TRANSPOSE(_xlfn._xlws.FILTER(cvm[内存(G)],(cvm[地域]=AZ1171)*(cvm[机型]=BA1171)*(cvm[CPU(核)]=BB1171)))</f>
        <v>1</v>
      </c>
      <c r="BD1171">
        <v>2</v>
      </c>
      <c r="BE1171">
        <v>4</v>
      </c>
    </row>
    <row r="1172" spans="1:57">
      <c r="A1172" t="s">
        <v>1603</v>
      </c>
      <c r="B1172" t="s">
        <v>1680</v>
      </c>
      <c r="C1172">
        <v>16</v>
      </c>
      <c r="D1172">
        <v>128</v>
      </c>
      <c r="E1172" t="s">
        <v>1940</v>
      </c>
      <c r="F1172">
        <v>2816</v>
      </c>
      <c r="G1172">
        <v>1</v>
      </c>
      <c r="H1172" t="s">
        <v>1974</v>
      </c>
      <c r="N1172" t="s">
        <v>1600</v>
      </c>
      <c r="O1172" t="s">
        <v>1707</v>
      </c>
      <c r="P1172">
        <v>1</v>
      </c>
      <c r="Q1172" t="str">
        <f t="shared" si="24"/>
        <v>cvm!$BC$1184#</v>
      </c>
      <c r="U1172" t="e" cm="1" vm="1">
        <f t="array" ref="U1172">TRANSPOSE(_xlfn.UNIQUE(_xlfn._xlws.FILTER(cvm[CPU(核)],(cvm[地域]=S1172)*(cvm[机型]=T1172))))</f>
        <v>#VALUE!</v>
      </c>
      <c r="AZ1172" t="str">
        <v>上海</v>
      </c>
      <c r="BA1172" t="str">
        <v>标准型 S6</v>
      </c>
      <c r="BB1172">
        <v>2</v>
      </c>
      <c r="BC1172" cm="1">
        <f t="array" ref="BC1172:BD1172">TRANSPOSE(_xlfn._xlws.FILTER(cvm[内存(G)],(cvm[地域]=AZ1172)*(cvm[机型]=BA1172)*(cvm[CPU(核)]=BB1172)))</f>
        <v>4</v>
      </c>
      <c r="BD1172">
        <v>8</v>
      </c>
    </row>
    <row r="1173" spans="1:57">
      <c r="A1173" t="s">
        <v>1603</v>
      </c>
      <c r="B1173" t="s">
        <v>1680</v>
      </c>
      <c r="C1173">
        <v>16</v>
      </c>
      <c r="D1173">
        <v>192</v>
      </c>
      <c r="E1173" t="s">
        <v>1975</v>
      </c>
      <c r="F1173">
        <v>3840</v>
      </c>
      <c r="G1173">
        <v>1</v>
      </c>
      <c r="H1173" t="s">
        <v>1976</v>
      </c>
      <c r="N1173" t="s">
        <v>1600</v>
      </c>
      <c r="O1173" t="s">
        <v>1707</v>
      </c>
      <c r="P1173">
        <v>2</v>
      </c>
      <c r="Q1173" t="str">
        <f t="shared" si="24"/>
        <v>cvm!$BC$1185#</v>
      </c>
      <c r="U1173" t="e" cm="1" vm="1">
        <f t="array" ref="U1173">TRANSPOSE(_xlfn.UNIQUE(_xlfn._xlws.FILTER(cvm[CPU(核)],(cvm[地域]=S1173)*(cvm[机型]=T1173))))</f>
        <v>#VALUE!</v>
      </c>
      <c r="AZ1173" t="str">
        <v>上海</v>
      </c>
      <c r="BA1173" t="str">
        <v>标准型 S6</v>
      </c>
      <c r="BB1173">
        <v>4</v>
      </c>
      <c r="BC1173" cm="1">
        <f t="array" ref="BC1173:BD1173">TRANSPOSE(_xlfn._xlws.FILTER(cvm[内存(G)],(cvm[地域]=AZ1173)*(cvm[机型]=BA1173)*(cvm[CPU(核)]=BB1173)))</f>
        <v>8</v>
      </c>
      <c r="BD1173">
        <v>16</v>
      </c>
    </row>
    <row r="1174" spans="1:57">
      <c r="A1174" t="s">
        <v>1603</v>
      </c>
      <c r="B1174" t="s">
        <v>1680</v>
      </c>
      <c r="C1174">
        <v>32</v>
      </c>
      <c r="D1174">
        <v>256</v>
      </c>
      <c r="E1174" t="s">
        <v>1942</v>
      </c>
      <c r="F1174">
        <v>5632</v>
      </c>
      <c r="G1174">
        <v>1</v>
      </c>
      <c r="H1174" t="s">
        <v>1977</v>
      </c>
      <c r="N1174" t="s">
        <v>1600</v>
      </c>
      <c r="O1174" t="s">
        <v>1707</v>
      </c>
      <c r="P1174">
        <v>4</v>
      </c>
      <c r="Q1174" t="str">
        <f t="shared" si="24"/>
        <v>cvm!$BC$1186#</v>
      </c>
      <c r="U1174" t="e" cm="1" vm="1">
        <f t="array" ref="U1174">TRANSPOSE(_xlfn.UNIQUE(_xlfn._xlws.FILTER(cvm[CPU(核)],(cvm[地域]=S1174)*(cvm[机型]=T1174))))</f>
        <v>#VALUE!</v>
      </c>
      <c r="AZ1174" t="str">
        <v>上海</v>
      </c>
      <c r="BA1174" t="str">
        <v>标准型 S6</v>
      </c>
      <c r="BB1174">
        <v>8</v>
      </c>
      <c r="BC1174" cm="1">
        <f t="array" ref="BC1174:BD1174">TRANSPOSE(_xlfn._xlws.FILTER(cvm[内存(G)],(cvm[地域]=AZ1174)*(cvm[机型]=BA1174)*(cvm[CPU(核)]=BB1174)))</f>
        <v>16</v>
      </c>
      <c r="BD1174">
        <v>32</v>
      </c>
    </row>
    <row r="1175" spans="1:57">
      <c r="A1175" t="s">
        <v>1603</v>
      </c>
      <c r="B1175" t="s">
        <v>1680</v>
      </c>
      <c r="C1175">
        <v>32</v>
      </c>
      <c r="D1175">
        <v>384</v>
      </c>
      <c r="E1175" t="s">
        <v>1978</v>
      </c>
      <c r="F1175">
        <v>7680</v>
      </c>
      <c r="G1175">
        <v>1</v>
      </c>
      <c r="H1175" t="s">
        <v>1979</v>
      </c>
      <c r="N1175" t="s">
        <v>1600</v>
      </c>
      <c r="O1175" t="s">
        <v>1707</v>
      </c>
      <c r="P1175">
        <v>8</v>
      </c>
      <c r="Q1175" t="str">
        <f t="shared" si="24"/>
        <v>cvm!$BC$1187#</v>
      </c>
      <c r="U1175" t="e" cm="1" vm="1">
        <f t="array" ref="U1175">TRANSPOSE(_xlfn.UNIQUE(_xlfn._xlws.FILTER(cvm[CPU(核)],(cvm[地域]=S1175)*(cvm[机型]=T1175))))</f>
        <v>#VALUE!</v>
      </c>
      <c r="AZ1175" t="str">
        <v>上海</v>
      </c>
      <c r="BA1175" t="str">
        <v>标准型 S6</v>
      </c>
      <c r="BB1175">
        <v>16</v>
      </c>
      <c r="BC1175" cm="1">
        <f t="array" ref="BC1175:BD1175">TRANSPOSE(_xlfn._xlws.FILTER(cvm[内存(G)],(cvm[地域]=AZ1175)*(cvm[机型]=BA1175)*(cvm[CPU(核)]=BB1175)))</f>
        <v>32</v>
      </c>
      <c r="BD1175">
        <v>64</v>
      </c>
    </row>
    <row r="1176" spans="1:57">
      <c r="A1176" t="s">
        <v>1603</v>
      </c>
      <c r="B1176" t="s">
        <v>1680</v>
      </c>
      <c r="C1176">
        <v>64</v>
      </c>
      <c r="D1176">
        <v>512</v>
      </c>
      <c r="E1176" t="s">
        <v>1946</v>
      </c>
      <c r="F1176">
        <v>11264</v>
      </c>
      <c r="G1176">
        <v>1</v>
      </c>
      <c r="H1176" t="s">
        <v>1980</v>
      </c>
      <c r="N1176" t="s">
        <v>1600</v>
      </c>
      <c r="O1176" t="s">
        <v>1707</v>
      </c>
      <c r="P1176">
        <v>16</v>
      </c>
      <c r="Q1176" t="str">
        <f t="shared" si="24"/>
        <v>cvm!$BC$1188#</v>
      </c>
      <c r="U1176" t="e" cm="1" vm="1">
        <f t="array" ref="U1176">TRANSPOSE(_xlfn.UNIQUE(_xlfn._xlws.FILTER(cvm[CPU(核)],(cvm[地域]=S1176)*(cvm[机型]=T1176))))</f>
        <v>#VALUE!</v>
      </c>
      <c r="AZ1176" t="str">
        <v>上海</v>
      </c>
      <c r="BA1176" t="str">
        <v>标准型 S6</v>
      </c>
      <c r="BB1176">
        <v>32</v>
      </c>
      <c r="BC1176" cm="1">
        <f t="array" ref="BC1176:BD1176">TRANSPOSE(_xlfn._xlws.FILTER(cvm[内存(G)],(cvm[地域]=AZ1176)*(cvm[机型]=BA1176)*(cvm[CPU(核)]=BB1176)))</f>
        <v>64</v>
      </c>
      <c r="BD1176">
        <v>128</v>
      </c>
    </row>
    <row r="1177" spans="1:57">
      <c r="A1177" t="s">
        <v>1603</v>
      </c>
      <c r="B1177" t="s">
        <v>1680</v>
      </c>
      <c r="C1177">
        <v>72</v>
      </c>
      <c r="D1177">
        <v>648</v>
      </c>
      <c r="E1177" t="s">
        <v>1981</v>
      </c>
      <c r="F1177">
        <v>13824</v>
      </c>
      <c r="G1177">
        <v>1</v>
      </c>
      <c r="H1177" t="s">
        <v>1982</v>
      </c>
      <c r="N1177" t="s">
        <v>1600</v>
      </c>
      <c r="O1177" t="s">
        <v>1707</v>
      </c>
      <c r="P1177">
        <v>24</v>
      </c>
      <c r="Q1177" t="str">
        <f t="shared" si="24"/>
        <v>cvm!$BC$1189#</v>
      </c>
      <c r="U1177" t="e" cm="1" vm="1">
        <f t="array" ref="U1177">TRANSPOSE(_xlfn.UNIQUE(_xlfn._xlws.FILTER(cvm[CPU(核)],(cvm[地域]=S1177)*(cvm[机型]=T1177))))</f>
        <v>#VALUE!</v>
      </c>
      <c r="AZ1177" t="str">
        <v>上海</v>
      </c>
      <c r="BA1177" t="str">
        <v>标准型 S6</v>
      </c>
      <c r="BB1177">
        <v>48</v>
      </c>
      <c r="BC1177" cm="1">
        <f t="array" ref="BC1177:BD1177">TRANSPOSE(_xlfn._xlws.FILTER(cvm[内存(G)],(cvm[地域]=AZ1177)*(cvm[机型]=BA1177)*(cvm[CPU(核)]=BB1177)))</f>
        <v>96</v>
      </c>
      <c r="BD1177">
        <v>192</v>
      </c>
    </row>
    <row r="1178" spans="1:57">
      <c r="A1178" t="s">
        <v>1603</v>
      </c>
      <c r="B1178" t="s">
        <v>1702</v>
      </c>
      <c r="C1178">
        <v>1</v>
      </c>
      <c r="D1178">
        <v>8</v>
      </c>
      <c r="E1178" t="s">
        <v>1932</v>
      </c>
      <c r="F1178">
        <v>176</v>
      </c>
      <c r="G1178">
        <v>1</v>
      </c>
      <c r="H1178" t="s">
        <v>1996</v>
      </c>
      <c r="N1178" t="s">
        <v>1600</v>
      </c>
      <c r="O1178" t="s">
        <v>1707</v>
      </c>
      <c r="P1178">
        <v>32</v>
      </c>
      <c r="Q1178" t="str">
        <f t="shared" si="24"/>
        <v>cvm!$BC$1190#</v>
      </c>
      <c r="U1178" t="e" cm="1" vm="1">
        <f t="array" ref="U1178">TRANSPOSE(_xlfn.UNIQUE(_xlfn._xlws.FILTER(cvm[CPU(核)],(cvm[地域]=S1178)*(cvm[机型]=T1178))))</f>
        <v>#VALUE!</v>
      </c>
      <c r="AZ1178" t="str">
        <v>上海</v>
      </c>
      <c r="BA1178" t="str">
        <v>标准型 S6</v>
      </c>
      <c r="BB1178">
        <v>62</v>
      </c>
      <c r="BC1178" cm="1">
        <f t="array" ref="BC1178">TRANSPOSE(_xlfn._xlws.FILTER(cvm[内存(G)],(cvm[地域]=AZ1178)*(cvm[机型]=BA1178)*(cvm[CPU(核)]=BB1178)))</f>
        <v>216</v>
      </c>
    </row>
    <row r="1179" spans="1:57">
      <c r="A1179" t="s">
        <v>1603</v>
      </c>
      <c r="B1179" t="s">
        <v>1702</v>
      </c>
      <c r="C1179">
        <v>2</v>
      </c>
      <c r="D1179">
        <v>16</v>
      </c>
      <c r="E1179" t="s">
        <v>1958</v>
      </c>
      <c r="F1179">
        <v>352</v>
      </c>
      <c r="G1179">
        <v>1</v>
      </c>
      <c r="H1179" t="s">
        <v>1997</v>
      </c>
      <c r="N1179" t="s">
        <v>1600</v>
      </c>
      <c r="O1179" t="s">
        <v>1707</v>
      </c>
      <c r="P1179">
        <v>48</v>
      </c>
      <c r="Q1179" t="str">
        <f t="shared" si="24"/>
        <v>cvm!$BC$1191#</v>
      </c>
      <c r="U1179" t="e" cm="1" vm="1">
        <f t="array" ref="U1179">TRANSPOSE(_xlfn.UNIQUE(_xlfn._xlws.FILTER(cvm[CPU(核)],(cvm[地域]=S1179)*(cvm[机型]=T1179))))</f>
        <v>#VALUE!</v>
      </c>
      <c r="AZ1179" t="str">
        <v>上海</v>
      </c>
      <c r="BA1179" t="str">
        <v>标准型 S6</v>
      </c>
      <c r="BB1179">
        <v>64</v>
      </c>
      <c r="BC1179" cm="1">
        <f t="array" ref="BC1179">TRANSPOSE(_xlfn._xlws.FILTER(cvm[内存(G)],(cvm[地域]=AZ1179)*(cvm[机型]=BA1179)*(cvm[CPU(核)]=BB1179)))</f>
        <v>256</v>
      </c>
    </row>
    <row r="1180" spans="1:57">
      <c r="A1180" t="s">
        <v>1603</v>
      </c>
      <c r="B1180" t="s">
        <v>1702</v>
      </c>
      <c r="C1180">
        <v>4</v>
      </c>
      <c r="D1180">
        <v>32</v>
      </c>
      <c r="E1180" t="s">
        <v>1936</v>
      </c>
      <c r="F1180">
        <v>704</v>
      </c>
      <c r="G1180">
        <v>1</v>
      </c>
      <c r="H1180" t="s">
        <v>1998</v>
      </c>
      <c r="N1180" t="s">
        <v>1600</v>
      </c>
      <c r="O1180" t="s">
        <v>1707</v>
      </c>
      <c r="P1180">
        <v>64</v>
      </c>
      <c r="Q1180" t="str">
        <f t="shared" si="24"/>
        <v>cvm!$BC$1192#</v>
      </c>
      <c r="U1180" t="e" cm="1" vm="1">
        <f t="array" ref="U1180">TRANSPOSE(_xlfn.UNIQUE(_xlfn._xlws.FILTER(cvm[CPU(核)],(cvm[地域]=S1180)*(cvm[机型]=T1180))))</f>
        <v>#VALUE!</v>
      </c>
      <c r="AZ1180" t="str">
        <v>上海</v>
      </c>
      <c r="BA1180" t="str">
        <v>标准型 S6</v>
      </c>
      <c r="BB1180">
        <v>124</v>
      </c>
      <c r="BC1180" cm="1">
        <f t="array" ref="BC1180">TRANSPOSE(_xlfn._xlws.FILTER(cvm[内存(G)],(cvm[地域]=AZ1180)*(cvm[机型]=BA1180)*(cvm[CPU(核)]=BB1180)))</f>
        <v>432</v>
      </c>
    </row>
    <row r="1181" spans="1:57">
      <c r="A1181" t="s">
        <v>1603</v>
      </c>
      <c r="B1181" t="s">
        <v>1702</v>
      </c>
      <c r="C1181">
        <v>8</v>
      </c>
      <c r="D1181">
        <v>64</v>
      </c>
      <c r="E1181" t="s">
        <v>1938</v>
      </c>
      <c r="F1181">
        <v>1408</v>
      </c>
      <c r="G1181">
        <v>1</v>
      </c>
      <c r="H1181" t="s">
        <v>1999</v>
      </c>
      <c r="N1181" t="s">
        <v>73</v>
      </c>
      <c r="O1181" t="s">
        <v>1707</v>
      </c>
      <c r="P1181">
        <v>1</v>
      </c>
      <c r="Q1181" t="str">
        <f t="shared" si="24"/>
        <v>cvm!$BC$1193#</v>
      </c>
      <c r="U1181" t="e" cm="1" vm="1">
        <f t="array" ref="U1181">TRANSPOSE(_xlfn.UNIQUE(_xlfn._xlws.FILTER(cvm[CPU(核)],(cvm[地域]=S1181)*(cvm[机型]=T1181))))</f>
        <v>#VALUE!</v>
      </c>
      <c r="AZ1181" t="str">
        <v>北京</v>
      </c>
      <c r="BA1181" t="str">
        <v>标准型 S6</v>
      </c>
      <c r="BB1181">
        <v>32</v>
      </c>
      <c r="BC1181" cm="1">
        <f t="array" ref="BC1181:BD1181">TRANSPOSE(_xlfn._xlws.FILTER(cvm[内存(G)],(cvm[地域]=AZ1181)*(cvm[机型]=BA1181)*(cvm[CPU(核)]=BB1181)))</f>
        <v>64</v>
      </c>
      <c r="BD1181">
        <v>128</v>
      </c>
    </row>
    <row r="1182" spans="1:57">
      <c r="A1182" t="s">
        <v>1603</v>
      </c>
      <c r="B1182" t="s">
        <v>1702</v>
      </c>
      <c r="C1182">
        <v>12</v>
      </c>
      <c r="D1182">
        <v>96</v>
      </c>
      <c r="E1182" t="s">
        <v>1962</v>
      </c>
      <c r="F1182">
        <v>2112</v>
      </c>
      <c r="G1182">
        <v>1</v>
      </c>
      <c r="H1182" t="s">
        <v>2000</v>
      </c>
      <c r="N1182" t="s">
        <v>73</v>
      </c>
      <c r="O1182" t="s">
        <v>1707</v>
      </c>
      <c r="P1182">
        <v>2</v>
      </c>
      <c r="Q1182" t="str">
        <f t="shared" si="24"/>
        <v>cvm!$BC$1194#</v>
      </c>
      <c r="U1182" t="e" cm="1" vm="1">
        <f t="array" ref="U1182">TRANSPOSE(_xlfn.UNIQUE(_xlfn._xlws.FILTER(cvm[CPU(核)],(cvm[地域]=S1182)*(cvm[机型]=T1182))))</f>
        <v>#VALUE!</v>
      </c>
      <c r="AZ1182" t="str">
        <v>北京</v>
      </c>
      <c r="BA1182" t="str">
        <v>标准型 S6</v>
      </c>
      <c r="BB1182">
        <v>64</v>
      </c>
      <c r="BC1182" cm="1">
        <f t="array" ref="BC1182">TRANSPOSE(_xlfn._xlws.FILTER(cvm[内存(G)],(cvm[地域]=AZ1182)*(cvm[机型]=BA1182)*(cvm[CPU(核)]=BB1182)))</f>
        <v>256</v>
      </c>
    </row>
    <row r="1183" spans="1:57">
      <c r="A1183" t="s">
        <v>1603</v>
      </c>
      <c r="B1183" t="s">
        <v>1702</v>
      </c>
      <c r="C1183">
        <v>16</v>
      </c>
      <c r="D1183">
        <v>128</v>
      </c>
      <c r="E1183" t="s">
        <v>1940</v>
      </c>
      <c r="F1183">
        <v>2816</v>
      </c>
      <c r="G1183">
        <v>1</v>
      </c>
      <c r="H1183" t="s">
        <v>2001</v>
      </c>
      <c r="N1183" t="s">
        <v>73</v>
      </c>
      <c r="O1183" t="s">
        <v>1707</v>
      </c>
      <c r="P1183">
        <v>4</v>
      </c>
      <c r="Q1183" t="str">
        <f t="shared" si="24"/>
        <v>cvm!$BC$1195#</v>
      </c>
      <c r="U1183" t="e" cm="1" vm="1">
        <f t="array" ref="U1183">TRANSPOSE(_xlfn.UNIQUE(_xlfn._xlws.FILTER(cvm[CPU(核)],(cvm[地域]=S1183)*(cvm[机型]=T1183))))</f>
        <v>#VALUE!</v>
      </c>
      <c r="AZ1183" t="str">
        <v>北京</v>
      </c>
      <c r="BA1183" t="str">
        <v>标准型 S6</v>
      </c>
      <c r="BB1183">
        <v>124</v>
      </c>
      <c r="BC1183" cm="1">
        <f t="array" ref="BC1183">TRANSPOSE(_xlfn._xlws.FILTER(cvm[内存(G)],(cvm[地域]=AZ1183)*(cvm[机型]=BA1183)*(cvm[CPU(核)]=BB1183)))</f>
        <v>432</v>
      </c>
    </row>
    <row r="1184" spans="1:57">
      <c r="A1184" t="s">
        <v>1603</v>
      </c>
      <c r="B1184" t="s">
        <v>1702</v>
      </c>
      <c r="C1184">
        <v>24</v>
      </c>
      <c r="D1184">
        <v>192</v>
      </c>
      <c r="E1184" t="s">
        <v>2002</v>
      </c>
      <c r="F1184">
        <v>4224</v>
      </c>
      <c r="G1184">
        <v>1</v>
      </c>
      <c r="H1184" t="s">
        <v>2003</v>
      </c>
      <c r="N1184" t="s">
        <v>73</v>
      </c>
      <c r="O1184" t="s">
        <v>1707</v>
      </c>
      <c r="P1184">
        <v>8</v>
      </c>
      <c r="Q1184" t="str">
        <f t="shared" si="24"/>
        <v>cvm!$BC$1196#</v>
      </c>
      <c r="U1184" t="e" cm="1" vm="1">
        <f t="array" ref="U1184">TRANSPOSE(_xlfn.UNIQUE(_xlfn._xlws.FILTER(cvm[CPU(核)],(cvm[地域]=S1184)*(cvm[机型]=T1184))))</f>
        <v>#VALUE!</v>
      </c>
      <c r="AZ1184" t="str">
        <v>广州</v>
      </c>
      <c r="BA1184" t="str">
        <v>标准型 S5</v>
      </c>
      <c r="BB1184">
        <v>1</v>
      </c>
      <c r="BC1184" cm="1">
        <f t="array" ref="BC1184:BD1184">TRANSPOSE(_xlfn._xlws.FILTER(cvm[内存(G)],(cvm[地域]=AZ1184)*(cvm[机型]=BA1184)*(cvm[CPU(核)]=BB1184)))</f>
        <v>2</v>
      </c>
      <c r="BD1184">
        <v>4</v>
      </c>
    </row>
    <row r="1185" spans="1:56">
      <c r="A1185" t="s">
        <v>1603</v>
      </c>
      <c r="B1185" t="s">
        <v>1702</v>
      </c>
      <c r="C1185">
        <v>32</v>
      </c>
      <c r="D1185">
        <v>256</v>
      </c>
      <c r="E1185" t="s">
        <v>1942</v>
      </c>
      <c r="F1185">
        <v>5632</v>
      </c>
      <c r="G1185">
        <v>1</v>
      </c>
      <c r="H1185" t="s">
        <v>2005</v>
      </c>
      <c r="N1185" t="s">
        <v>73</v>
      </c>
      <c r="O1185" t="s">
        <v>1707</v>
      </c>
      <c r="P1185">
        <v>16</v>
      </c>
      <c r="Q1185" t="str">
        <f t="shared" si="24"/>
        <v>cvm!$BC$1197#</v>
      </c>
      <c r="U1185" t="e" cm="1" vm="1">
        <f t="array" ref="U1185">TRANSPOSE(_xlfn.UNIQUE(_xlfn._xlws.FILTER(cvm[CPU(核)],(cvm[地域]=S1185)*(cvm[机型]=T1185))))</f>
        <v>#VALUE!</v>
      </c>
      <c r="AZ1185" t="str">
        <v>广州</v>
      </c>
      <c r="BA1185" t="str">
        <v>标准型 S5</v>
      </c>
      <c r="BB1185">
        <v>2</v>
      </c>
      <c r="BC1185" cm="1">
        <f t="array" ref="BC1185:BD1185">TRANSPOSE(_xlfn._xlws.FILTER(cvm[内存(G)],(cvm[地域]=AZ1185)*(cvm[机型]=BA1185)*(cvm[CPU(核)]=BB1185)))</f>
        <v>4</v>
      </c>
      <c r="BD1185">
        <v>8</v>
      </c>
    </row>
    <row r="1186" spans="1:56">
      <c r="A1186" t="s">
        <v>1603</v>
      </c>
      <c r="B1186" t="s">
        <v>1702</v>
      </c>
      <c r="C1186">
        <v>48</v>
      </c>
      <c r="D1186">
        <v>384</v>
      </c>
      <c r="E1186" t="s">
        <v>1955</v>
      </c>
      <c r="F1186">
        <v>8448</v>
      </c>
      <c r="G1186">
        <v>1</v>
      </c>
      <c r="H1186" t="s">
        <v>2006</v>
      </c>
      <c r="N1186" t="s">
        <v>73</v>
      </c>
      <c r="O1186" t="s">
        <v>1707</v>
      </c>
      <c r="P1186">
        <v>24</v>
      </c>
      <c r="Q1186" t="str">
        <f t="shared" si="24"/>
        <v>cvm!$BC$1198#</v>
      </c>
      <c r="U1186" t="e" cm="1" vm="1">
        <f t="array" ref="U1186">TRANSPOSE(_xlfn.UNIQUE(_xlfn._xlws.FILTER(cvm[CPU(核)],(cvm[地域]=S1186)*(cvm[机型]=T1186))))</f>
        <v>#VALUE!</v>
      </c>
      <c r="AZ1186" t="str">
        <v>广州</v>
      </c>
      <c r="BA1186" t="str">
        <v>标准型 S5</v>
      </c>
      <c r="BB1186">
        <v>4</v>
      </c>
      <c r="BC1186" cm="1">
        <f t="array" ref="BC1186:BD1186">TRANSPOSE(_xlfn._xlws.FILTER(cvm[内存(G)],(cvm[地域]=AZ1186)*(cvm[机型]=BA1186)*(cvm[CPU(核)]=BB1186)))</f>
        <v>8</v>
      </c>
      <c r="BD1186">
        <v>16</v>
      </c>
    </row>
    <row r="1187" spans="1:56">
      <c r="A1187" t="s">
        <v>1603</v>
      </c>
      <c r="B1187" t="s">
        <v>1702</v>
      </c>
      <c r="C1187">
        <v>56</v>
      </c>
      <c r="D1187">
        <v>448</v>
      </c>
      <c r="E1187" t="s">
        <v>2007</v>
      </c>
      <c r="F1187">
        <v>9856</v>
      </c>
      <c r="G1187">
        <v>1</v>
      </c>
      <c r="H1187" t="s">
        <v>2008</v>
      </c>
      <c r="N1187" t="s">
        <v>73</v>
      </c>
      <c r="O1187" t="s">
        <v>1707</v>
      </c>
      <c r="P1187">
        <v>32</v>
      </c>
      <c r="Q1187" t="str">
        <f t="shared" si="24"/>
        <v>cvm!$BC$1199#</v>
      </c>
      <c r="U1187" t="e" cm="1" vm="1">
        <f t="array" ref="U1187">TRANSPOSE(_xlfn.UNIQUE(_xlfn._xlws.FILTER(cvm[CPU(核)],(cvm[地域]=S1187)*(cvm[机型]=T1187))))</f>
        <v>#VALUE!</v>
      </c>
      <c r="AZ1187" t="str">
        <v>广州</v>
      </c>
      <c r="BA1187" t="str">
        <v>标准型 S5</v>
      </c>
      <c r="BB1187">
        <v>8</v>
      </c>
      <c r="BC1187" cm="1">
        <f t="array" ref="BC1187:BD1187">TRANSPOSE(_xlfn._xlws.FILTER(cvm[内存(G)],(cvm[地域]=AZ1187)*(cvm[机型]=BA1187)*(cvm[CPU(核)]=BB1187)))</f>
        <v>16</v>
      </c>
      <c r="BD1187">
        <v>32</v>
      </c>
    </row>
    <row r="1188" spans="1:56">
      <c r="A1188" t="s">
        <v>1603</v>
      </c>
      <c r="B1188" t="s">
        <v>1723</v>
      </c>
      <c r="C1188">
        <v>1</v>
      </c>
      <c r="D1188">
        <v>8</v>
      </c>
      <c r="E1188" t="s">
        <v>1932</v>
      </c>
      <c r="F1188">
        <v>165</v>
      </c>
      <c r="G1188">
        <v>1</v>
      </c>
      <c r="H1188" t="s">
        <v>2009</v>
      </c>
      <c r="N1188" t="s">
        <v>73</v>
      </c>
      <c r="O1188" t="s">
        <v>1707</v>
      </c>
      <c r="P1188">
        <v>48</v>
      </c>
      <c r="Q1188" t="str">
        <f t="shared" si="24"/>
        <v>cvm!$BC$1200#</v>
      </c>
      <c r="U1188" t="e" cm="1" vm="1">
        <f t="array" ref="U1188">TRANSPOSE(_xlfn.UNIQUE(_xlfn._xlws.FILTER(cvm[CPU(核)],(cvm[地域]=S1188)*(cvm[机型]=T1188))))</f>
        <v>#VALUE!</v>
      </c>
      <c r="AZ1188" t="str">
        <v>广州</v>
      </c>
      <c r="BA1188" t="str">
        <v>标准型 S5</v>
      </c>
      <c r="BB1188">
        <v>16</v>
      </c>
      <c r="BC1188" cm="1">
        <f t="array" ref="BC1188:BD1188">TRANSPOSE(_xlfn._xlws.FILTER(cvm[内存(G)],(cvm[地域]=AZ1188)*(cvm[机型]=BA1188)*(cvm[CPU(核)]=BB1188)))</f>
        <v>32</v>
      </c>
      <c r="BD1188">
        <v>64</v>
      </c>
    </row>
    <row r="1189" spans="1:56">
      <c r="A1189" t="s">
        <v>1603</v>
      </c>
      <c r="B1189" t="s">
        <v>1723</v>
      </c>
      <c r="C1189">
        <v>2</v>
      </c>
      <c r="D1189">
        <v>16</v>
      </c>
      <c r="E1189" t="s">
        <v>1958</v>
      </c>
      <c r="F1189">
        <v>330</v>
      </c>
      <c r="G1189">
        <v>1</v>
      </c>
      <c r="H1189" t="s">
        <v>2010</v>
      </c>
      <c r="N1189" t="s">
        <v>73</v>
      </c>
      <c r="O1189" t="s">
        <v>1707</v>
      </c>
      <c r="P1189">
        <v>64</v>
      </c>
      <c r="Q1189" t="str">
        <f t="shared" si="24"/>
        <v>cvm!$BC$1201#</v>
      </c>
      <c r="U1189" t="e" cm="1" vm="1">
        <f t="array" ref="U1189">TRANSPOSE(_xlfn.UNIQUE(_xlfn._xlws.FILTER(cvm[CPU(核)],(cvm[地域]=S1189)*(cvm[机型]=T1189))))</f>
        <v>#VALUE!</v>
      </c>
      <c r="AZ1189" t="str">
        <v>广州</v>
      </c>
      <c r="BA1189" t="str">
        <v>标准型 S5</v>
      </c>
      <c r="BB1189">
        <v>24</v>
      </c>
      <c r="BC1189" cm="1">
        <f t="array" ref="BC1189:BD1189">TRANSPOSE(_xlfn._xlws.FILTER(cvm[内存(G)],(cvm[地域]=AZ1189)*(cvm[机型]=BA1189)*(cvm[CPU(核)]=BB1189)))</f>
        <v>48</v>
      </c>
      <c r="BD1189">
        <v>96</v>
      </c>
    </row>
    <row r="1190" spans="1:56">
      <c r="A1190" t="s">
        <v>1603</v>
      </c>
      <c r="B1190" t="s">
        <v>1723</v>
      </c>
      <c r="C1190">
        <v>4</v>
      </c>
      <c r="D1190">
        <v>32</v>
      </c>
      <c r="E1190" t="s">
        <v>1936</v>
      </c>
      <c r="F1190">
        <v>660</v>
      </c>
      <c r="G1190">
        <v>1</v>
      </c>
      <c r="H1190" t="s">
        <v>2011</v>
      </c>
      <c r="N1190" t="s">
        <v>1638</v>
      </c>
      <c r="O1190" t="s">
        <v>1707</v>
      </c>
      <c r="P1190">
        <v>1</v>
      </c>
      <c r="Q1190" t="str">
        <f t="shared" si="24"/>
        <v>cvm!$BC$1202#</v>
      </c>
      <c r="U1190" t="e" cm="1" vm="1">
        <f t="array" ref="U1190">TRANSPOSE(_xlfn.UNIQUE(_xlfn._xlws.FILTER(cvm[CPU(核)],(cvm[地域]=S1190)*(cvm[机型]=T1190))))</f>
        <v>#VALUE!</v>
      </c>
      <c r="AZ1190" t="str">
        <v>广州</v>
      </c>
      <c r="BA1190" t="str">
        <v>标准型 S5</v>
      </c>
      <c r="BB1190">
        <v>32</v>
      </c>
      <c r="BC1190" cm="1">
        <f t="array" ref="BC1190:BD1190">TRANSPOSE(_xlfn._xlws.FILTER(cvm[内存(G)],(cvm[地域]=AZ1190)*(cvm[机型]=BA1190)*(cvm[CPU(核)]=BB1190)))</f>
        <v>64</v>
      </c>
      <c r="BD1190">
        <v>128</v>
      </c>
    </row>
    <row r="1191" spans="1:56">
      <c r="A1191" t="s">
        <v>1603</v>
      </c>
      <c r="B1191" t="s">
        <v>1723</v>
      </c>
      <c r="C1191">
        <v>8</v>
      </c>
      <c r="D1191">
        <v>64</v>
      </c>
      <c r="E1191" t="s">
        <v>1938</v>
      </c>
      <c r="F1191">
        <v>1320</v>
      </c>
      <c r="G1191">
        <v>1</v>
      </c>
      <c r="H1191" t="s">
        <v>2013</v>
      </c>
      <c r="N1191" t="s">
        <v>1638</v>
      </c>
      <c r="O1191" t="s">
        <v>1707</v>
      </c>
      <c r="P1191">
        <v>2</v>
      </c>
      <c r="Q1191" t="str">
        <f t="shared" si="24"/>
        <v>cvm!$BC$1203#</v>
      </c>
      <c r="U1191" t="e" cm="1" vm="1">
        <f t="array" ref="U1191">TRANSPOSE(_xlfn.UNIQUE(_xlfn._xlws.FILTER(cvm[CPU(核)],(cvm[地域]=S1191)*(cvm[机型]=T1191))))</f>
        <v>#VALUE!</v>
      </c>
      <c r="AZ1191" t="str">
        <v>广州</v>
      </c>
      <c r="BA1191" t="str">
        <v>标准型 S5</v>
      </c>
      <c r="BB1191">
        <v>48</v>
      </c>
      <c r="BC1191" cm="1">
        <f t="array" ref="BC1191:BD1191">TRANSPOSE(_xlfn._xlws.FILTER(cvm[内存(G)],(cvm[地域]=AZ1191)*(cvm[机型]=BA1191)*(cvm[CPU(核)]=BB1191)))</f>
        <v>96</v>
      </c>
      <c r="BD1191">
        <v>192</v>
      </c>
    </row>
    <row r="1192" spans="1:56">
      <c r="A1192" t="s">
        <v>1603</v>
      </c>
      <c r="B1192" t="s">
        <v>1723</v>
      </c>
      <c r="C1192">
        <v>12</v>
      </c>
      <c r="D1192">
        <v>96</v>
      </c>
      <c r="E1192" t="s">
        <v>1962</v>
      </c>
      <c r="F1192">
        <v>1980</v>
      </c>
      <c r="G1192">
        <v>1</v>
      </c>
      <c r="H1192" t="s">
        <v>2014</v>
      </c>
      <c r="N1192" t="s">
        <v>1638</v>
      </c>
      <c r="O1192" t="s">
        <v>1707</v>
      </c>
      <c r="P1192">
        <v>4</v>
      </c>
      <c r="Q1192" t="str">
        <f t="shared" si="24"/>
        <v>cvm!$BC$1204#</v>
      </c>
      <c r="U1192" t="e" cm="1" vm="1">
        <f t="array" ref="U1192">TRANSPOSE(_xlfn.UNIQUE(_xlfn._xlws.FILTER(cvm[CPU(核)],(cvm[地域]=S1192)*(cvm[机型]=T1192))))</f>
        <v>#VALUE!</v>
      </c>
      <c r="AZ1192" t="str">
        <v>广州</v>
      </c>
      <c r="BA1192" t="str">
        <v>标准型 S5</v>
      </c>
      <c r="BB1192">
        <v>64</v>
      </c>
      <c r="BC1192" cm="1">
        <f t="array" ref="BC1192">TRANSPOSE(_xlfn._xlws.FILTER(cvm[内存(G)],(cvm[地域]=AZ1192)*(cvm[机型]=BA1192)*(cvm[CPU(核)]=BB1192)))</f>
        <v>256</v>
      </c>
    </row>
    <row r="1193" spans="1:56">
      <c r="A1193" t="s">
        <v>1603</v>
      </c>
      <c r="B1193" t="s">
        <v>1723</v>
      </c>
      <c r="C1193">
        <v>16</v>
      </c>
      <c r="D1193">
        <v>128</v>
      </c>
      <c r="E1193" t="s">
        <v>1940</v>
      </c>
      <c r="F1193">
        <v>2640</v>
      </c>
      <c r="G1193">
        <v>1</v>
      </c>
      <c r="H1193" t="s">
        <v>2015</v>
      </c>
      <c r="N1193" t="s">
        <v>1638</v>
      </c>
      <c r="O1193" t="s">
        <v>1707</v>
      </c>
      <c r="P1193">
        <v>8</v>
      </c>
      <c r="Q1193" t="str">
        <f t="shared" si="24"/>
        <v>cvm!$BC$1205#</v>
      </c>
      <c r="U1193" t="e" cm="1" vm="1">
        <f t="array" ref="U1193">TRANSPOSE(_xlfn.UNIQUE(_xlfn._xlws.FILTER(cvm[CPU(核)],(cvm[地域]=S1193)*(cvm[机型]=T1193))))</f>
        <v>#VALUE!</v>
      </c>
      <c r="AZ1193" t="str">
        <v>上海</v>
      </c>
      <c r="BA1193" t="str">
        <v>标准型 S5</v>
      </c>
      <c r="BB1193">
        <v>1</v>
      </c>
      <c r="BC1193" cm="1">
        <f t="array" ref="BC1193:BD1193">TRANSPOSE(_xlfn._xlws.FILTER(cvm[内存(G)],(cvm[地域]=AZ1193)*(cvm[机型]=BA1193)*(cvm[CPU(核)]=BB1193)))</f>
        <v>2</v>
      </c>
      <c r="BD1193">
        <v>4</v>
      </c>
    </row>
    <row r="1194" spans="1:56">
      <c r="A1194" t="s">
        <v>1603</v>
      </c>
      <c r="B1194" t="s">
        <v>1723</v>
      </c>
      <c r="C1194">
        <v>24</v>
      </c>
      <c r="D1194">
        <v>192</v>
      </c>
      <c r="E1194" t="s">
        <v>2002</v>
      </c>
      <c r="F1194">
        <v>3960</v>
      </c>
      <c r="G1194">
        <v>1</v>
      </c>
      <c r="H1194" t="s">
        <v>2017</v>
      </c>
      <c r="N1194" t="s">
        <v>1638</v>
      </c>
      <c r="O1194" t="s">
        <v>1707</v>
      </c>
      <c r="P1194">
        <v>16</v>
      </c>
      <c r="Q1194" t="str">
        <f t="shared" si="24"/>
        <v>cvm!$BC$1206#</v>
      </c>
      <c r="U1194" t="e" cm="1" vm="1">
        <f t="array" ref="U1194">TRANSPOSE(_xlfn.UNIQUE(_xlfn._xlws.FILTER(cvm[CPU(核)],(cvm[地域]=S1194)*(cvm[机型]=T1194))))</f>
        <v>#VALUE!</v>
      </c>
      <c r="AZ1194" t="str">
        <v>上海</v>
      </c>
      <c r="BA1194" t="str">
        <v>标准型 S5</v>
      </c>
      <c r="BB1194">
        <v>2</v>
      </c>
      <c r="BC1194" cm="1">
        <f t="array" ref="BC1194:BD1194">TRANSPOSE(_xlfn._xlws.FILTER(cvm[内存(G)],(cvm[地域]=AZ1194)*(cvm[机型]=BA1194)*(cvm[CPU(核)]=BB1194)))</f>
        <v>4</v>
      </c>
      <c r="BD1194">
        <v>8</v>
      </c>
    </row>
    <row r="1195" spans="1:56">
      <c r="A1195" t="s">
        <v>1603</v>
      </c>
      <c r="B1195" t="s">
        <v>1723</v>
      </c>
      <c r="C1195">
        <v>32</v>
      </c>
      <c r="D1195">
        <v>256</v>
      </c>
      <c r="E1195" t="s">
        <v>1942</v>
      </c>
      <c r="F1195">
        <v>5280</v>
      </c>
      <c r="G1195">
        <v>1</v>
      </c>
      <c r="H1195" t="s">
        <v>2018</v>
      </c>
      <c r="N1195" t="s">
        <v>1638</v>
      </c>
      <c r="O1195" t="s">
        <v>1707</v>
      </c>
      <c r="P1195">
        <v>24</v>
      </c>
      <c r="Q1195" t="str">
        <f t="shared" si="24"/>
        <v>cvm!$BC$1207#</v>
      </c>
      <c r="U1195" t="e" cm="1" vm="1">
        <f t="array" ref="U1195">TRANSPOSE(_xlfn.UNIQUE(_xlfn._xlws.FILTER(cvm[CPU(核)],(cvm[地域]=S1195)*(cvm[机型]=T1195))))</f>
        <v>#VALUE!</v>
      </c>
      <c r="AZ1195" t="str">
        <v>上海</v>
      </c>
      <c r="BA1195" t="str">
        <v>标准型 S5</v>
      </c>
      <c r="BB1195">
        <v>4</v>
      </c>
      <c r="BC1195" cm="1">
        <f t="array" ref="BC1195:BD1195">TRANSPOSE(_xlfn._xlws.FILTER(cvm[内存(G)],(cvm[地域]=AZ1195)*(cvm[机型]=BA1195)*(cvm[CPU(核)]=BB1195)))</f>
        <v>8</v>
      </c>
      <c r="BD1195">
        <v>16</v>
      </c>
    </row>
    <row r="1196" spans="1:56">
      <c r="A1196" t="s">
        <v>1603</v>
      </c>
      <c r="B1196" t="s">
        <v>1726</v>
      </c>
      <c r="C1196">
        <v>4</v>
      </c>
      <c r="D1196">
        <v>8</v>
      </c>
      <c r="E1196" t="s">
        <v>1629</v>
      </c>
      <c r="F1196">
        <v>376</v>
      </c>
      <c r="G1196">
        <v>1</v>
      </c>
      <c r="H1196" t="s">
        <v>2019</v>
      </c>
      <c r="N1196" t="s">
        <v>1638</v>
      </c>
      <c r="O1196" t="s">
        <v>1707</v>
      </c>
      <c r="P1196">
        <v>32</v>
      </c>
      <c r="Q1196" t="str">
        <f t="shared" si="24"/>
        <v>cvm!$BC$1208#</v>
      </c>
      <c r="U1196" t="e" cm="1" vm="1">
        <f t="array" ref="U1196">TRANSPOSE(_xlfn.UNIQUE(_xlfn._xlws.FILTER(cvm[CPU(核)],(cvm[地域]=S1196)*(cvm[机型]=T1196))))</f>
        <v>#VALUE!</v>
      </c>
      <c r="AZ1196" t="str">
        <v>上海</v>
      </c>
      <c r="BA1196" t="str">
        <v>标准型 S5</v>
      </c>
      <c r="BB1196">
        <v>8</v>
      </c>
      <c r="BC1196" cm="1">
        <f t="array" ref="BC1196:BD1196">TRANSPOSE(_xlfn._xlws.FILTER(cvm[内存(G)],(cvm[地域]=AZ1196)*(cvm[机型]=BA1196)*(cvm[CPU(核)]=BB1196)))</f>
        <v>16</v>
      </c>
      <c r="BD1196">
        <v>32</v>
      </c>
    </row>
    <row r="1197" spans="1:56">
      <c r="A1197" t="s">
        <v>1603</v>
      </c>
      <c r="B1197" t="s">
        <v>1726</v>
      </c>
      <c r="C1197">
        <v>4</v>
      </c>
      <c r="D1197">
        <v>16</v>
      </c>
      <c r="E1197" t="s">
        <v>1631</v>
      </c>
      <c r="F1197">
        <v>564</v>
      </c>
      <c r="G1197">
        <v>1</v>
      </c>
      <c r="H1197" t="s">
        <v>2020</v>
      </c>
      <c r="N1197" t="s">
        <v>1638</v>
      </c>
      <c r="O1197" t="s">
        <v>1707</v>
      </c>
      <c r="P1197">
        <v>42</v>
      </c>
      <c r="Q1197" t="str">
        <f t="shared" si="24"/>
        <v>cvm!$BC$1209#</v>
      </c>
      <c r="U1197" t="e" cm="1" vm="1">
        <f t="array" ref="U1197">TRANSPOSE(_xlfn.UNIQUE(_xlfn._xlws.FILTER(cvm[CPU(核)],(cvm[地域]=S1197)*(cvm[机型]=T1197))))</f>
        <v>#VALUE!</v>
      </c>
      <c r="AZ1197" t="str">
        <v>上海</v>
      </c>
      <c r="BA1197" t="str">
        <v>标准型 S5</v>
      </c>
      <c r="BB1197">
        <v>16</v>
      </c>
      <c r="BC1197" cm="1">
        <f t="array" ref="BC1197:BD1197">TRANSPOSE(_xlfn._xlws.FILTER(cvm[内存(G)],(cvm[地域]=AZ1197)*(cvm[机型]=BA1197)*(cvm[CPU(核)]=BB1197)))</f>
        <v>32</v>
      </c>
      <c r="BD1197">
        <v>64</v>
      </c>
    </row>
    <row r="1198" spans="1:56">
      <c r="A1198" t="s">
        <v>1603</v>
      </c>
      <c r="B1198" t="s">
        <v>1726</v>
      </c>
      <c r="C1198">
        <v>8</v>
      </c>
      <c r="D1198">
        <v>16</v>
      </c>
      <c r="E1198" t="s">
        <v>1634</v>
      </c>
      <c r="F1198">
        <v>752</v>
      </c>
      <c r="G1198">
        <v>1</v>
      </c>
      <c r="H1198" t="s">
        <v>2021</v>
      </c>
      <c r="N1198" t="s">
        <v>1638</v>
      </c>
      <c r="O1198" t="s">
        <v>1707</v>
      </c>
      <c r="P1198">
        <v>48</v>
      </c>
      <c r="Q1198" t="str">
        <f t="shared" si="24"/>
        <v>cvm!$BC$1210#</v>
      </c>
      <c r="U1198" t="e" cm="1" vm="1">
        <f t="array" ref="U1198">TRANSPOSE(_xlfn.UNIQUE(_xlfn._xlws.FILTER(cvm[CPU(核)],(cvm[地域]=S1198)*(cvm[机型]=T1198))))</f>
        <v>#VALUE!</v>
      </c>
      <c r="AZ1198" t="str">
        <v>上海</v>
      </c>
      <c r="BA1198" t="str">
        <v>标准型 S5</v>
      </c>
      <c r="BB1198">
        <v>24</v>
      </c>
      <c r="BC1198" cm="1">
        <f t="array" ref="BC1198:BD1198">TRANSPOSE(_xlfn._xlws.FILTER(cvm[内存(G)],(cvm[地域]=AZ1198)*(cvm[机型]=BA1198)*(cvm[CPU(核)]=BB1198)))</f>
        <v>48</v>
      </c>
      <c r="BD1198">
        <v>96</v>
      </c>
    </row>
    <row r="1199" spans="1:56">
      <c r="A1199" t="s">
        <v>1603</v>
      </c>
      <c r="B1199" t="s">
        <v>1726</v>
      </c>
      <c r="C1199">
        <v>8</v>
      </c>
      <c r="D1199">
        <v>32</v>
      </c>
      <c r="E1199" t="s">
        <v>1636</v>
      </c>
      <c r="F1199">
        <v>1128</v>
      </c>
      <c r="G1199">
        <v>1</v>
      </c>
      <c r="H1199" t="s">
        <v>2022</v>
      </c>
      <c r="N1199" t="s">
        <v>1638</v>
      </c>
      <c r="O1199" t="s">
        <v>1707</v>
      </c>
      <c r="P1199">
        <v>64</v>
      </c>
      <c r="Q1199" t="str">
        <f t="shared" si="24"/>
        <v>cvm!$BC$1211#</v>
      </c>
      <c r="U1199" t="e" cm="1" vm="1">
        <f t="array" ref="U1199">TRANSPOSE(_xlfn.UNIQUE(_xlfn._xlws.FILTER(cvm[CPU(核)],(cvm[地域]=S1199)*(cvm[机型]=T1199))))</f>
        <v>#VALUE!</v>
      </c>
      <c r="AZ1199" t="str">
        <v>上海</v>
      </c>
      <c r="BA1199" t="str">
        <v>标准型 S5</v>
      </c>
      <c r="BB1199">
        <v>32</v>
      </c>
      <c r="BC1199" cm="1">
        <f t="array" ref="BC1199:BD1199">TRANSPOSE(_xlfn._xlws.FILTER(cvm[内存(G)],(cvm[地域]=AZ1199)*(cvm[机型]=BA1199)*(cvm[CPU(核)]=BB1199)))</f>
        <v>64</v>
      </c>
      <c r="BD1199">
        <v>128</v>
      </c>
    </row>
    <row r="1200" spans="1:56">
      <c r="A1200" t="s">
        <v>1603</v>
      </c>
      <c r="B1200" t="s">
        <v>1726</v>
      </c>
      <c r="C1200">
        <v>16</v>
      </c>
      <c r="D1200">
        <v>32</v>
      </c>
      <c r="E1200" t="s">
        <v>1639</v>
      </c>
      <c r="F1200">
        <v>1504</v>
      </c>
      <c r="G1200">
        <v>1</v>
      </c>
      <c r="H1200" t="s">
        <v>2023</v>
      </c>
      <c r="N1200" t="s">
        <v>1638</v>
      </c>
      <c r="O1200" t="s">
        <v>1707</v>
      </c>
      <c r="P1200">
        <v>76</v>
      </c>
      <c r="Q1200" t="str">
        <f t="shared" si="24"/>
        <v>cvm!$BC$1212#</v>
      </c>
      <c r="U1200" t="e" cm="1" vm="1">
        <f t="array" ref="U1200">TRANSPOSE(_xlfn.UNIQUE(_xlfn._xlws.FILTER(cvm[CPU(核)],(cvm[地域]=S1200)*(cvm[机型]=T1200))))</f>
        <v>#VALUE!</v>
      </c>
      <c r="AZ1200" t="str">
        <v>上海</v>
      </c>
      <c r="BA1200" t="str">
        <v>标准型 S5</v>
      </c>
      <c r="BB1200">
        <v>48</v>
      </c>
      <c r="BC1200" cm="1">
        <f t="array" ref="BC1200:BD1200">TRANSPOSE(_xlfn._xlws.FILTER(cvm[内存(G)],(cvm[地域]=AZ1200)*(cvm[机型]=BA1200)*(cvm[CPU(核)]=BB1200)))</f>
        <v>96</v>
      </c>
      <c r="BD1200">
        <v>192</v>
      </c>
    </row>
    <row r="1201" spans="1:58">
      <c r="A1201" t="s">
        <v>1603</v>
      </c>
      <c r="B1201" t="s">
        <v>1726</v>
      </c>
      <c r="C1201">
        <v>16</v>
      </c>
      <c r="D1201">
        <v>64</v>
      </c>
      <c r="E1201" t="s">
        <v>1641</v>
      </c>
      <c r="F1201">
        <v>2256</v>
      </c>
      <c r="G1201">
        <v>1</v>
      </c>
      <c r="H1201" t="s">
        <v>2025</v>
      </c>
      <c r="N1201" t="s">
        <v>1638</v>
      </c>
      <c r="O1201" t="s">
        <v>1707</v>
      </c>
      <c r="P1201">
        <v>84</v>
      </c>
      <c r="Q1201" t="str">
        <f t="shared" si="24"/>
        <v>cvm!$BC$1213#</v>
      </c>
      <c r="U1201" t="e" cm="1" vm="1">
        <f t="array" ref="U1201">TRANSPOSE(_xlfn.UNIQUE(_xlfn._xlws.FILTER(cvm[CPU(核)],(cvm[地域]=S1201)*(cvm[机型]=T1201))))</f>
        <v>#VALUE!</v>
      </c>
      <c r="AZ1201" t="str">
        <v>上海</v>
      </c>
      <c r="BA1201" t="str">
        <v>标准型 S5</v>
      </c>
      <c r="BB1201">
        <v>64</v>
      </c>
      <c r="BC1201" cm="1">
        <f t="array" ref="BC1201">TRANSPOSE(_xlfn._xlws.FILTER(cvm[内存(G)],(cvm[地域]=AZ1201)*(cvm[机型]=BA1201)*(cvm[CPU(核)]=BB1201)))</f>
        <v>256</v>
      </c>
    </row>
    <row r="1202" spans="1:58">
      <c r="A1202" t="s">
        <v>1603</v>
      </c>
      <c r="B1202" t="s">
        <v>1726</v>
      </c>
      <c r="C1202">
        <v>32</v>
      </c>
      <c r="D1202">
        <v>128</v>
      </c>
      <c r="E1202" t="s">
        <v>1650</v>
      </c>
      <c r="F1202">
        <v>4512</v>
      </c>
      <c r="G1202">
        <v>1</v>
      </c>
      <c r="H1202" t="s">
        <v>2026</v>
      </c>
      <c r="N1202" t="s">
        <v>1603</v>
      </c>
      <c r="O1202" t="s">
        <v>1707</v>
      </c>
      <c r="P1202">
        <v>1</v>
      </c>
      <c r="Q1202" t="str">
        <f t="shared" si="24"/>
        <v>cvm!$BC$1214#</v>
      </c>
      <c r="U1202" t="e" cm="1" vm="1">
        <f t="array" ref="U1202">TRANSPOSE(_xlfn.UNIQUE(_xlfn._xlws.FILTER(cvm[CPU(核)],(cvm[地域]=S1202)*(cvm[机型]=T1202))))</f>
        <v>#VALUE!</v>
      </c>
      <c r="AZ1202" t="str">
        <v>南京</v>
      </c>
      <c r="BA1202" t="str">
        <v>标准型 S5</v>
      </c>
      <c r="BB1202">
        <v>1</v>
      </c>
      <c r="BC1202" cm="1">
        <f t="array" ref="BC1202:BE1202">TRANSPOSE(_xlfn._xlws.FILTER(cvm[内存(G)],(cvm[地域]=AZ1202)*(cvm[机型]=BA1202)*(cvm[CPU(核)]=BB1202)))</f>
        <v>1</v>
      </c>
      <c r="BD1202">
        <v>2</v>
      </c>
      <c r="BE1202">
        <v>4</v>
      </c>
    </row>
    <row r="1203" spans="1:58">
      <c r="A1203" t="s">
        <v>1603</v>
      </c>
      <c r="B1203" t="s">
        <v>1726</v>
      </c>
      <c r="C1203">
        <v>46</v>
      </c>
      <c r="D1203">
        <v>216</v>
      </c>
      <c r="E1203" t="s">
        <v>2027</v>
      </c>
      <c r="F1203">
        <v>7238</v>
      </c>
      <c r="G1203">
        <v>1</v>
      </c>
      <c r="H1203" t="s">
        <v>2028</v>
      </c>
      <c r="N1203" t="s">
        <v>1603</v>
      </c>
      <c r="O1203" t="s">
        <v>1707</v>
      </c>
      <c r="P1203">
        <v>2</v>
      </c>
      <c r="Q1203" t="str">
        <f t="shared" si="24"/>
        <v>cvm!$BC$1215#</v>
      </c>
      <c r="U1203" t="e" cm="1" vm="1">
        <f t="array" ref="U1203">TRANSPOSE(_xlfn.UNIQUE(_xlfn._xlws.FILTER(cvm[CPU(核)],(cvm[地域]=S1203)*(cvm[机型]=T1203))))</f>
        <v>#VALUE!</v>
      </c>
      <c r="AZ1203" t="str">
        <v>南京</v>
      </c>
      <c r="BA1203" t="str">
        <v>标准型 S5</v>
      </c>
      <c r="BB1203">
        <v>2</v>
      </c>
      <c r="BC1203" cm="1">
        <f t="array" ref="BC1203:BD1203">TRANSPOSE(_xlfn._xlws.FILTER(cvm[内存(G)],(cvm[地域]=AZ1203)*(cvm[机型]=BA1203)*(cvm[CPU(核)]=BB1203)))</f>
        <v>4</v>
      </c>
      <c r="BD1203">
        <v>8</v>
      </c>
    </row>
    <row r="1204" spans="1:58">
      <c r="A1204" t="s">
        <v>1603</v>
      </c>
      <c r="B1204" t="s">
        <v>1726</v>
      </c>
      <c r="C1204">
        <v>64</v>
      </c>
      <c r="D1204">
        <v>256</v>
      </c>
      <c r="E1204" t="s">
        <v>1664</v>
      </c>
      <c r="F1204">
        <v>9024</v>
      </c>
      <c r="G1204">
        <v>1</v>
      </c>
      <c r="H1204" t="s">
        <v>2029</v>
      </c>
      <c r="N1204" t="s">
        <v>1603</v>
      </c>
      <c r="O1204" t="s">
        <v>1707</v>
      </c>
      <c r="P1204">
        <v>4</v>
      </c>
      <c r="Q1204" t="str">
        <f t="shared" si="24"/>
        <v>cvm!$BC$1216#</v>
      </c>
      <c r="U1204" t="e" cm="1" vm="1">
        <f t="array" ref="U1204">TRANSPOSE(_xlfn.UNIQUE(_xlfn._xlws.FILTER(cvm[CPU(核)],(cvm[地域]=S1204)*(cvm[机型]=T1204))))</f>
        <v>#VALUE!</v>
      </c>
      <c r="AZ1204" t="str">
        <v>南京</v>
      </c>
      <c r="BA1204" t="str">
        <v>标准型 S5</v>
      </c>
      <c r="BB1204">
        <v>4</v>
      </c>
      <c r="BC1204" cm="1">
        <f t="array" ref="BC1204:BD1204">TRANSPOSE(_xlfn._xlws.FILTER(cvm[内存(G)],(cvm[地域]=AZ1204)*(cvm[机型]=BA1204)*(cvm[CPU(核)]=BB1204)))</f>
        <v>8</v>
      </c>
      <c r="BD1204">
        <v>16</v>
      </c>
    </row>
    <row r="1205" spans="1:58">
      <c r="A1205" t="s">
        <v>1603</v>
      </c>
      <c r="B1205" t="s">
        <v>1726</v>
      </c>
      <c r="C1205">
        <v>80</v>
      </c>
      <c r="D1205">
        <v>320</v>
      </c>
      <c r="E1205" t="s">
        <v>1760</v>
      </c>
      <c r="F1205">
        <v>11280</v>
      </c>
      <c r="G1205">
        <v>1</v>
      </c>
      <c r="H1205" t="s">
        <v>2030</v>
      </c>
      <c r="N1205" t="s">
        <v>1603</v>
      </c>
      <c r="O1205" t="s">
        <v>1707</v>
      </c>
      <c r="P1205">
        <v>8</v>
      </c>
      <c r="Q1205" t="str">
        <f t="shared" si="24"/>
        <v>cvm!$BC$1217#</v>
      </c>
      <c r="U1205" t="e" cm="1" vm="1">
        <f t="array" ref="U1205">TRANSPOSE(_xlfn.UNIQUE(_xlfn._xlws.FILTER(cvm[CPU(核)],(cvm[地域]=S1205)*(cvm[机型]=T1205))))</f>
        <v>#VALUE!</v>
      </c>
      <c r="AZ1205" t="str">
        <v>南京</v>
      </c>
      <c r="BA1205" t="str">
        <v>标准型 S5</v>
      </c>
      <c r="BB1205">
        <v>8</v>
      </c>
      <c r="BC1205" cm="1">
        <f t="array" ref="BC1205:BD1205">TRANSPOSE(_xlfn._xlws.FILTER(cvm[内存(G)],(cvm[地域]=AZ1205)*(cvm[机型]=BA1205)*(cvm[CPU(核)]=BB1205)))</f>
        <v>16</v>
      </c>
      <c r="BD1205">
        <v>32</v>
      </c>
    </row>
    <row r="1206" spans="1:58">
      <c r="A1206" t="s">
        <v>1603</v>
      </c>
      <c r="B1206" t="s">
        <v>1726</v>
      </c>
      <c r="C1206">
        <v>92</v>
      </c>
      <c r="D1206">
        <v>432</v>
      </c>
      <c r="E1206" t="s">
        <v>2031</v>
      </c>
      <c r="F1206">
        <v>14476</v>
      </c>
      <c r="G1206">
        <v>1</v>
      </c>
      <c r="H1206" t="s">
        <v>2032</v>
      </c>
      <c r="N1206" t="s">
        <v>1603</v>
      </c>
      <c r="O1206" t="s">
        <v>1707</v>
      </c>
      <c r="P1206">
        <v>16</v>
      </c>
      <c r="Q1206" t="str">
        <f t="shared" si="24"/>
        <v>cvm!$BC$1218#</v>
      </c>
      <c r="U1206" t="e" cm="1" vm="1">
        <f t="array" ref="U1206">TRANSPOSE(_xlfn.UNIQUE(_xlfn._xlws.FILTER(cvm[CPU(核)],(cvm[地域]=S1206)*(cvm[机型]=T1206))))</f>
        <v>#VALUE!</v>
      </c>
      <c r="AZ1206" t="str">
        <v>南京</v>
      </c>
      <c r="BA1206" t="str">
        <v>标准型 S5</v>
      </c>
      <c r="BB1206">
        <v>16</v>
      </c>
      <c r="BC1206" cm="1">
        <f t="array" ref="BC1206:BE1206">TRANSPOSE(_xlfn._xlws.FILTER(cvm[内存(G)],(cvm[地域]=AZ1206)*(cvm[机型]=BA1206)*(cvm[CPU(核)]=BB1206)))</f>
        <v>32</v>
      </c>
      <c r="BD1206">
        <v>64</v>
      </c>
      <c r="BE1206">
        <v>128</v>
      </c>
    </row>
    <row r="1207" spans="1:58">
      <c r="A1207" t="s">
        <v>1603</v>
      </c>
      <c r="B1207" t="s">
        <v>1729</v>
      </c>
      <c r="C1207">
        <v>4</v>
      </c>
      <c r="D1207">
        <v>8</v>
      </c>
      <c r="E1207" t="s">
        <v>1629</v>
      </c>
      <c r="F1207">
        <v>400</v>
      </c>
      <c r="G1207">
        <v>1</v>
      </c>
      <c r="H1207" t="s">
        <v>2033</v>
      </c>
      <c r="N1207" t="s">
        <v>1603</v>
      </c>
      <c r="O1207" t="s">
        <v>1707</v>
      </c>
      <c r="P1207">
        <v>24</v>
      </c>
      <c r="Q1207" t="str">
        <f t="shared" si="24"/>
        <v>cvm!$BC$1219#</v>
      </c>
      <c r="U1207" t="e" cm="1" vm="1">
        <f t="array" ref="U1207">TRANSPOSE(_xlfn.UNIQUE(_xlfn._xlws.FILTER(cvm[CPU(核)],(cvm[地域]=S1207)*(cvm[机型]=T1207))))</f>
        <v>#VALUE!</v>
      </c>
      <c r="AZ1207" t="str">
        <v>南京</v>
      </c>
      <c r="BA1207" t="str">
        <v>标准型 S5</v>
      </c>
      <c r="BB1207">
        <v>24</v>
      </c>
      <c r="BC1207" cm="1">
        <f t="array" ref="BC1207:BF1207">TRANSPOSE(_xlfn._xlws.FILTER(cvm[内存(G)],(cvm[地域]=AZ1207)*(cvm[机型]=BA1207)*(cvm[CPU(核)]=BB1207)))</f>
        <v>48</v>
      </c>
      <c r="BD1207">
        <v>64</v>
      </c>
      <c r="BE1207">
        <v>96</v>
      </c>
      <c r="BF1207">
        <v>160</v>
      </c>
    </row>
    <row r="1208" spans="1:58">
      <c r="A1208" t="s">
        <v>1603</v>
      </c>
      <c r="B1208" t="s">
        <v>1729</v>
      </c>
      <c r="C1208">
        <v>4</v>
      </c>
      <c r="D1208">
        <v>16</v>
      </c>
      <c r="E1208" t="s">
        <v>1631</v>
      </c>
      <c r="F1208">
        <v>600</v>
      </c>
      <c r="G1208">
        <v>1</v>
      </c>
      <c r="H1208" t="s">
        <v>2034</v>
      </c>
      <c r="N1208" t="s">
        <v>1603</v>
      </c>
      <c r="O1208" t="s">
        <v>1707</v>
      </c>
      <c r="P1208">
        <v>32</v>
      </c>
      <c r="Q1208" t="str">
        <f t="shared" si="24"/>
        <v>cvm!$BC$1220#</v>
      </c>
      <c r="U1208" t="e" cm="1" vm="1">
        <f t="array" ref="U1208">TRANSPOSE(_xlfn.UNIQUE(_xlfn._xlws.FILTER(cvm[CPU(核)],(cvm[地域]=S1208)*(cvm[机型]=T1208))))</f>
        <v>#VALUE!</v>
      </c>
      <c r="AZ1208" t="str">
        <v>南京</v>
      </c>
      <c r="BA1208" t="str">
        <v>标准型 S5</v>
      </c>
      <c r="BB1208">
        <v>32</v>
      </c>
      <c r="BC1208" cm="1">
        <f t="array" ref="BC1208:BD1208">TRANSPOSE(_xlfn._xlws.FILTER(cvm[内存(G)],(cvm[地域]=AZ1208)*(cvm[机型]=BA1208)*(cvm[CPU(核)]=BB1208)))</f>
        <v>64</v>
      </c>
      <c r="BD1208">
        <v>128</v>
      </c>
    </row>
    <row r="1209" spans="1:58">
      <c r="A1209" t="s">
        <v>1603</v>
      </c>
      <c r="B1209" t="s">
        <v>1729</v>
      </c>
      <c r="C1209">
        <v>8</v>
      </c>
      <c r="D1209">
        <v>16</v>
      </c>
      <c r="E1209" t="s">
        <v>1634</v>
      </c>
      <c r="F1209">
        <v>800</v>
      </c>
      <c r="G1209">
        <v>1</v>
      </c>
      <c r="H1209" t="s">
        <v>2035</v>
      </c>
      <c r="N1209" t="s">
        <v>1603</v>
      </c>
      <c r="O1209" t="s">
        <v>1707</v>
      </c>
      <c r="P1209">
        <v>48</v>
      </c>
      <c r="Q1209" t="str">
        <f t="shared" si="24"/>
        <v>cvm!$BC$1221#</v>
      </c>
      <c r="U1209" t="e" cm="1" vm="1">
        <f t="array" ref="U1209">TRANSPOSE(_xlfn.UNIQUE(_xlfn._xlws.FILTER(cvm[CPU(核)],(cvm[地域]=S1209)*(cvm[机型]=T1209))))</f>
        <v>#VALUE!</v>
      </c>
      <c r="AZ1209" t="str">
        <v>南京</v>
      </c>
      <c r="BA1209" t="str">
        <v>标准型 S5</v>
      </c>
      <c r="BB1209">
        <v>42</v>
      </c>
      <c r="BC1209" cm="1">
        <f t="array" ref="BC1209">TRANSPOSE(_xlfn._xlws.FILTER(cvm[内存(G)],(cvm[地域]=AZ1209)*(cvm[机型]=BA1209)*(cvm[CPU(核)]=BB1209)))</f>
        <v>160</v>
      </c>
    </row>
    <row r="1210" spans="1:58">
      <c r="A1210" t="s">
        <v>1603</v>
      </c>
      <c r="B1210" t="s">
        <v>1729</v>
      </c>
      <c r="C1210">
        <v>8</v>
      </c>
      <c r="D1210">
        <v>32</v>
      </c>
      <c r="E1210" t="s">
        <v>1636</v>
      </c>
      <c r="F1210">
        <v>1200</v>
      </c>
      <c r="G1210">
        <v>1</v>
      </c>
      <c r="H1210" t="s">
        <v>2036</v>
      </c>
      <c r="N1210" t="s">
        <v>1603</v>
      </c>
      <c r="O1210" t="s">
        <v>1707</v>
      </c>
      <c r="P1210">
        <v>64</v>
      </c>
      <c r="Q1210" t="str">
        <f t="shared" si="24"/>
        <v>cvm!$BC$1222#</v>
      </c>
      <c r="U1210" t="e" cm="1" vm="1">
        <f t="array" ref="U1210">TRANSPOSE(_xlfn.UNIQUE(_xlfn._xlws.FILTER(cvm[CPU(核)],(cvm[地域]=S1210)*(cvm[机型]=T1210))))</f>
        <v>#VALUE!</v>
      </c>
      <c r="AZ1210" t="str">
        <v>南京</v>
      </c>
      <c r="BA1210" t="str">
        <v>标准型 S5</v>
      </c>
      <c r="BB1210">
        <v>48</v>
      </c>
      <c r="BC1210" cm="1">
        <f t="array" ref="BC1210:BD1210">TRANSPOSE(_xlfn._xlws.FILTER(cvm[内存(G)],(cvm[地域]=AZ1210)*(cvm[机型]=BA1210)*(cvm[CPU(核)]=BB1210)))</f>
        <v>96</v>
      </c>
      <c r="BD1210">
        <v>192</v>
      </c>
    </row>
    <row r="1211" spans="1:58">
      <c r="A1211" t="s">
        <v>1603</v>
      </c>
      <c r="B1211" t="s">
        <v>1729</v>
      </c>
      <c r="C1211">
        <v>16</v>
      </c>
      <c r="D1211">
        <v>32</v>
      </c>
      <c r="E1211" t="s">
        <v>1639</v>
      </c>
      <c r="F1211">
        <v>1600</v>
      </c>
      <c r="G1211">
        <v>1</v>
      </c>
      <c r="H1211" t="s">
        <v>2037</v>
      </c>
      <c r="N1211" t="s">
        <v>1603</v>
      </c>
      <c r="O1211" t="s">
        <v>1707</v>
      </c>
      <c r="P1211">
        <v>76</v>
      </c>
      <c r="Q1211" t="str">
        <f t="shared" si="24"/>
        <v>cvm!$BC$1223#</v>
      </c>
      <c r="U1211" t="e" cm="1" vm="1">
        <f t="array" ref="U1211">TRANSPOSE(_xlfn.UNIQUE(_xlfn._xlws.FILTER(cvm[CPU(核)],(cvm[地域]=S1211)*(cvm[机型]=T1211))))</f>
        <v>#VALUE!</v>
      </c>
      <c r="AZ1211" t="str">
        <v>南京</v>
      </c>
      <c r="BA1211" t="str">
        <v>标准型 S5</v>
      </c>
      <c r="BB1211">
        <v>64</v>
      </c>
      <c r="BC1211" cm="1">
        <f t="array" ref="BC1211:BD1211">TRANSPOSE(_xlfn._xlws.FILTER(cvm[内存(G)],(cvm[地域]=AZ1211)*(cvm[机型]=BA1211)*(cvm[CPU(核)]=BB1211)))</f>
        <v>192</v>
      </c>
      <c r="BD1211">
        <v>256</v>
      </c>
    </row>
    <row r="1212" spans="1:58">
      <c r="A1212" t="s">
        <v>1603</v>
      </c>
      <c r="B1212" t="s">
        <v>1729</v>
      </c>
      <c r="C1212">
        <v>16</v>
      </c>
      <c r="D1212">
        <v>64</v>
      </c>
      <c r="E1212" t="s">
        <v>1641</v>
      </c>
      <c r="F1212">
        <v>2400</v>
      </c>
      <c r="G1212">
        <v>1</v>
      </c>
      <c r="H1212" t="s">
        <v>2038</v>
      </c>
      <c r="N1212" t="s">
        <v>1603</v>
      </c>
      <c r="O1212" t="s">
        <v>1707</v>
      </c>
      <c r="P1212">
        <v>80</v>
      </c>
      <c r="Q1212" t="str">
        <f t="shared" si="24"/>
        <v>cvm!$BC$1224#</v>
      </c>
      <c r="U1212" t="e" cm="1" vm="1">
        <f t="array" ref="U1212">TRANSPOSE(_xlfn.UNIQUE(_xlfn._xlws.FILTER(cvm[CPU(核)],(cvm[地域]=S1212)*(cvm[机型]=T1212))))</f>
        <v>#VALUE!</v>
      </c>
      <c r="AZ1212" t="str">
        <v>南京</v>
      </c>
      <c r="BA1212" t="str">
        <v>标准型 S5</v>
      </c>
      <c r="BB1212">
        <v>76</v>
      </c>
      <c r="BC1212" cm="1">
        <f t="array" ref="BC1212">TRANSPOSE(_xlfn._xlws.FILTER(cvm[内存(G)],(cvm[地域]=AZ1212)*(cvm[机型]=BA1212)*(cvm[CPU(核)]=BB1212)))</f>
        <v>256</v>
      </c>
    </row>
    <row r="1213" spans="1:58">
      <c r="A1213" t="s">
        <v>1603</v>
      </c>
      <c r="B1213" t="s">
        <v>1729</v>
      </c>
      <c r="C1213">
        <v>32</v>
      </c>
      <c r="D1213">
        <v>64</v>
      </c>
      <c r="E1213" t="s">
        <v>1644</v>
      </c>
      <c r="F1213">
        <v>3200</v>
      </c>
      <c r="G1213">
        <v>1</v>
      </c>
      <c r="H1213" t="s">
        <v>2039</v>
      </c>
      <c r="N1213" t="s">
        <v>1603</v>
      </c>
      <c r="O1213" t="s">
        <v>1707</v>
      </c>
      <c r="P1213">
        <v>84</v>
      </c>
      <c r="Q1213" t="str">
        <f t="shared" si="24"/>
        <v>cvm!$BC$1225#</v>
      </c>
      <c r="U1213" t="e" cm="1" vm="1">
        <f t="array" ref="U1213">TRANSPOSE(_xlfn.UNIQUE(_xlfn._xlws.FILTER(cvm[CPU(核)],(cvm[地域]=S1213)*(cvm[机型]=T1213))))</f>
        <v>#VALUE!</v>
      </c>
      <c r="AZ1213" t="str">
        <v>南京</v>
      </c>
      <c r="BA1213" t="str">
        <v>标准型 S5</v>
      </c>
      <c r="BB1213">
        <v>84</v>
      </c>
      <c r="BC1213" cm="1">
        <f t="array" ref="BC1213">TRANSPOSE(_xlfn._xlws.FILTER(cvm[内存(G)],(cvm[地域]=AZ1213)*(cvm[机型]=BA1213)*(cvm[CPU(核)]=BB1213)))</f>
        <v>320</v>
      </c>
    </row>
    <row r="1214" spans="1:58">
      <c r="A1214" t="s">
        <v>1603</v>
      </c>
      <c r="B1214" t="s">
        <v>1729</v>
      </c>
      <c r="C1214">
        <v>32</v>
      </c>
      <c r="D1214">
        <v>128</v>
      </c>
      <c r="E1214" t="s">
        <v>1650</v>
      </c>
      <c r="F1214">
        <v>4800</v>
      </c>
      <c r="G1214">
        <v>1</v>
      </c>
      <c r="H1214" t="s">
        <v>2040</v>
      </c>
      <c r="N1214" t="s">
        <v>1643</v>
      </c>
      <c r="O1214" t="s">
        <v>1707</v>
      </c>
      <c r="P1214">
        <v>1</v>
      </c>
      <c r="Q1214" t="str">
        <f t="shared" si="24"/>
        <v>cvm!$BC$1226#</v>
      </c>
      <c r="U1214" t="e" cm="1" vm="1">
        <f t="array" ref="U1214">TRANSPOSE(_xlfn.UNIQUE(_xlfn._xlws.FILTER(cvm[CPU(核)],(cvm[地域]=S1214)*(cvm[机型]=T1214))))</f>
        <v>#VALUE!</v>
      </c>
      <c r="AZ1214" t="str">
        <v>北京</v>
      </c>
      <c r="BA1214" t="str">
        <v>标准型 S5</v>
      </c>
      <c r="BB1214">
        <v>1</v>
      </c>
      <c r="BC1214" cm="1">
        <f t="array" ref="BC1214:BE1214">TRANSPOSE(_xlfn._xlws.FILTER(cvm[内存(G)],(cvm[地域]=AZ1214)*(cvm[机型]=BA1214)*(cvm[CPU(核)]=BB1214)))</f>
        <v>1</v>
      </c>
      <c r="BD1214">
        <v>2</v>
      </c>
      <c r="BE1214">
        <v>4</v>
      </c>
    </row>
    <row r="1215" spans="1:58">
      <c r="A1215" t="s">
        <v>1603</v>
      </c>
      <c r="B1215" t="s">
        <v>1729</v>
      </c>
      <c r="C1215">
        <v>48</v>
      </c>
      <c r="D1215">
        <v>96</v>
      </c>
      <c r="E1215" t="s">
        <v>1655</v>
      </c>
      <c r="F1215">
        <v>4800</v>
      </c>
      <c r="G1215">
        <v>1</v>
      </c>
      <c r="H1215" t="s">
        <v>2041</v>
      </c>
      <c r="N1215" t="s">
        <v>1643</v>
      </c>
      <c r="O1215" t="s">
        <v>1707</v>
      </c>
      <c r="P1215">
        <v>2</v>
      </c>
      <c r="Q1215" t="str">
        <f t="shared" si="24"/>
        <v>cvm!$BC$1227#</v>
      </c>
      <c r="U1215" t="e" cm="1" vm="1">
        <f t="array" ref="U1215">TRANSPOSE(_xlfn.UNIQUE(_xlfn._xlws.FILTER(cvm[CPU(核)],(cvm[地域]=S1215)*(cvm[机型]=T1215))))</f>
        <v>#VALUE!</v>
      </c>
      <c r="AZ1215" t="str">
        <v>北京</v>
      </c>
      <c r="BA1215" t="str">
        <v>标准型 S5</v>
      </c>
      <c r="BB1215">
        <v>2</v>
      </c>
      <c r="BC1215" cm="1">
        <f t="array" ref="BC1215:BD1215">TRANSPOSE(_xlfn._xlws.FILTER(cvm[内存(G)],(cvm[地域]=AZ1215)*(cvm[机型]=BA1215)*(cvm[CPU(核)]=BB1215)))</f>
        <v>4</v>
      </c>
      <c r="BD1215">
        <v>8</v>
      </c>
    </row>
    <row r="1216" spans="1:58">
      <c r="A1216" t="s">
        <v>1603</v>
      </c>
      <c r="B1216" t="s">
        <v>1729</v>
      </c>
      <c r="C1216">
        <v>48</v>
      </c>
      <c r="D1216">
        <v>192</v>
      </c>
      <c r="E1216" t="s">
        <v>1658</v>
      </c>
      <c r="F1216">
        <v>7200</v>
      </c>
      <c r="G1216">
        <v>1</v>
      </c>
      <c r="H1216" t="s">
        <v>2042</v>
      </c>
      <c r="N1216" t="s">
        <v>1643</v>
      </c>
      <c r="O1216" t="s">
        <v>1707</v>
      </c>
      <c r="P1216">
        <v>4</v>
      </c>
      <c r="Q1216" t="str">
        <f t="shared" si="24"/>
        <v>cvm!$BC$1228#</v>
      </c>
      <c r="U1216" t="e" cm="1" vm="1">
        <f t="array" ref="U1216">TRANSPOSE(_xlfn.UNIQUE(_xlfn._xlws.FILTER(cvm[CPU(核)],(cvm[地域]=S1216)*(cvm[机型]=T1216))))</f>
        <v>#VALUE!</v>
      </c>
      <c r="AZ1216" t="str">
        <v>北京</v>
      </c>
      <c r="BA1216" t="str">
        <v>标准型 S5</v>
      </c>
      <c r="BB1216">
        <v>4</v>
      </c>
      <c r="BC1216" cm="1">
        <f t="array" ref="BC1216:BD1216">TRANSPOSE(_xlfn._xlws.FILTER(cvm[内存(G)],(cvm[地域]=AZ1216)*(cvm[机型]=BA1216)*(cvm[CPU(核)]=BB1216)))</f>
        <v>8</v>
      </c>
      <c r="BD1216">
        <v>16</v>
      </c>
    </row>
    <row r="1217" spans="1:56">
      <c r="A1217" t="s">
        <v>1603</v>
      </c>
      <c r="B1217" t="s">
        <v>1729</v>
      </c>
      <c r="C1217">
        <v>52</v>
      </c>
      <c r="D1217">
        <v>184</v>
      </c>
      <c r="E1217" t="s">
        <v>2044</v>
      </c>
      <c r="F1217">
        <v>7200</v>
      </c>
      <c r="G1217">
        <v>1</v>
      </c>
      <c r="H1217" t="s">
        <v>2045</v>
      </c>
      <c r="N1217" t="s">
        <v>1643</v>
      </c>
      <c r="O1217" t="s">
        <v>1707</v>
      </c>
      <c r="P1217">
        <v>8</v>
      </c>
      <c r="Q1217" t="str">
        <f t="shared" si="24"/>
        <v>cvm!$BC$1229#</v>
      </c>
      <c r="U1217" t="e" cm="1" vm="1">
        <f t="array" ref="U1217">TRANSPOSE(_xlfn.UNIQUE(_xlfn._xlws.FILTER(cvm[CPU(核)],(cvm[地域]=S1217)*(cvm[机型]=T1217))))</f>
        <v>#VALUE!</v>
      </c>
      <c r="AZ1217" t="str">
        <v>北京</v>
      </c>
      <c r="BA1217" t="str">
        <v>标准型 S5</v>
      </c>
      <c r="BB1217">
        <v>8</v>
      </c>
      <c r="BC1217" cm="1">
        <f t="array" ref="BC1217:BD1217">TRANSPOSE(_xlfn._xlws.FILTER(cvm[内存(G)],(cvm[地域]=AZ1217)*(cvm[机型]=BA1217)*(cvm[CPU(核)]=BB1217)))</f>
        <v>16</v>
      </c>
      <c r="BD1217">
        <v>32</v>
      </c>
    </row>
    <row r="1218" spans="1:56">
      <c r="A1218" t="s">
        <v>1603</v>
      </c>
      <c r="B1218" t="s">
        <v>1729</v>
      </c>
      <c r="C1218">
        <v>64</v>
      </c>
      <c r="D1218">
        <v>128</v>
      </c>
      <c r="E1218" t="s">
        <v>1692</v>
      </c>
      <c r="F1218">
        <v>6400</v>
      </c>
      <c r="G1218">
        <v>1</v>
      </c>
      <c r="H1218" t="s">
        <v>2046</v>
      </c>
      <c r="N1218" t="s">
        <v>1643</v>
      </c>
      <c r="O1218" t="s">
        <v>1707</v>
      </c>
      <c r="P1218">
        <v>16</v>
      </c>
      <c r="Q1218" t="str">
        <f t="shared" si="24"/>
        <v>cvm!$BC$1230#</v>
      </c>
      <c r="U1218" t="e" cm="1" vm="1">
        <f t="array" ref="U1218">TRANSPOSE(_xlfn.UNIQUE(_xlfn._xlws.FILTER(cvm[CPU(核)],(cvm[地域]=S1218)*(cvm[机型]=T1218))))</f>
        <v>#VALUE!</v>
      </c>
      <c r="AZ1218" t="str">
        <v>北京</v>
      </c>
      <c r="BA1218" t="str">
        <v>标准型 S5</v>
      </c>
      <c r="BB1218">
        <v>16</v>
      </c>
      <c r="BC1218" cm="1">
        <f t="array" ref="BC1218:BD1218">TRANSPOSE(_xlfn._xlws.FILTER(cvm[内存(G)],(cvm[地域]=AZ1218)*(cvm[机型]=BA1218)*(cvm[CPU(核)]=BB1218)))</f>
        <v>32</v>
      </c>
      <c r="BD1218">
        <v>64</v>
      </c>
    </row>
    <row r="1219" spans="1:56">
      <c r="A1219" t="s">
        <v>1603</v>
      </c>
      <c r="B1219" t="s">
        <v>1729</v>
      </c>
      <c r="C1219">
        <v>64</v>
      </c>
      <c r="D1219">
        <v>256</v>
      </c>
      <c r="E1219" t="s">
        <v>1664</v>
      </c>
      <c r="F1219">
        <v>9600</v>
      </c>
      <c r="G1219">
        <v>1</v>
      </c>
      <c r="H1219" t="s">
        <v>2047</v>
      </c>
      <c r="N1219" t="s">
        <v>1643</v>
      </c>
      <c r="O1219" t="s">
        <v>1707</v>
      </c>
      <c r="P1219">
        <v>24</v>
      </c>
      <c r="Q1219" t="str">
        <f t="shared" si="24"/>
        <v>cvm!$BC$1231#</v>
      </c>
      <c r="U1219" t="e" cm="1" vm="1">
        <f t="array" ref="U1219">TRANSPOSE(_xlfn.UNIQUE(_xlfn._xlws.FILTER(cvm[CPU(核)],(cvm[地域]=S1219)*(cvm[机型]=T1219))))</f>
        <v>#VALUE!</v>
      </c>
      <c r="AZ1219" t="str">
        <v>北京</v>
      </c>
      <c r="BA1219" t="str">
        <v>标准型 S5</v>
      </c>
      <c r="BB1219">
        <v>24</v>
      </c>
      <c r="BC1219" cm="1">
        <f t="array" ref="BC1219:BD1219">TRANSPOSE(_xlfn._xlws.FILTER(cvm[内存(G)],(cvm[地域]=AZ1219)*(cvm[机型]=BA1219)*(cvm[CPU(核)]=BB1219)))</f>
        <v>48</v>
      </c>
      <c r="BD1219">
        <v>96</v>
      </c>
    </row>
    <row r="1220" spans="1:56">
      <c r="A1220" t="s">
        <v>1603</v>
      </c>
      <c r="B1220" t="s">
        <v>1729</v>
      </c>
      <c r="C1220">
        <v>104</v>
      </c>
      <c r="D1220">
        <v>368</v>
      </c>
      <c r="E1220" t="s">
        <v>2049</v>
      </c>
      <c r="F1220">
        <v>14400</v>
      </c>
      <c r="G1220">
        <v>1</v>
      </c>
      <c r="H1220" t="s">
        <v>2050</v>
      </c>
      <c r="N1220" t="s">
        <v>1643</v>
      </c>
      <c r="O1220" t="s">
        <v>1707</v>
      </c>
      <c r="P1220">
        <v>32</v>
      </c>
      <c r="Q1220" t="str">
        <f t="shared" si="24"/>
        <v>cvm!$BC$1232#</v>
      </c>
      <c r="U1220" t="e" cm="1" vm="1">
        <f t="array" ref="U1220">TRANSPOSE(_xlfn.UNIQUE(_xlfn._xlws.FILTER(cvm[CPU(核)],(cvm[地域]=S1220)*(cvm[机型]=T1220))))</f>
        <v>#VALUE!</v>
      </c>
      <c r="AZ1220" t="str">
        <v>北京</v>
      </c>
      <c r="BA1220" t="str">
        <v>标准型 S5</v>
      </c>
      <c r="BB1220">
        <v>32</v>
      </c>
      <c r="BC1220" cm="1">
        <f t="array" ref="BC1220:BD1220">TRANSPOSE(_xlfn._xlws.FILTER(cvm[内存(G)],(cvm[地域]=AZ1220)*(cvm[机型]=BA1220)*(cvm[CPU(核)]=BB1220)))</f>
        <v>64</v>
      </c>
      <c r="BD1220">
        <v>128</v>
      </c>
    </row>
    <row r="1221" spans="1:56">
      <c r="A1221" t="s">
        <v>1603</v>
      </c>
      <c r="B1221" t="s">
        <v>1736</v>
      </c>
      <c r="C1221">
        <v>4</v>
      </c>
      <c r="D1221">
        <v>8</v>
      </c>
      <c r="E1221" t="s">
        <v>1629</v>
      </c>
      <c r="F1221">
        <v>452</v>
      </c>
      <c r="G1221">
        <v>1</v>
      </c>
      <c r="H1221" t="s">
        <v>2051</v>
      </c>
      <c r="N1221" t="s">
        <v>1643</v>
      </c>
      <c r="O1221" t="s">
        <v>1707</v>
      </c>
      <c r="P1221">
        <v>48</v>
      </c>
      <c r="Q1221" t="str">
        <f t="shared" si="24"/>
        <v>cvm!$BC$1233#</v>
      </c>
      <c r="U1221" t="e" cm="1" vm="1">
        <f t="array" ref="U1221">TRANSPOSE(_xlfn.UNIQUE(_xlfn._xlws.FILTER(cvm[CPU(核)],(cvm[地域]=S1221)*(cvm[机型]=T1221))))</f>
        <v>#VALUE!</v>
      </c>
      <c r="AZ1221" t="str">
        <v>北京</v>
      </c>
      <c r="BA1221" t="str">
        <v>标准型 S5</v>
      </c>
      <c r="BB1221">
        <v>48</v>
      </c>
      <c r="BC1221" cm="1">
        <f t="array" ref="BC1221:BD1221">TRANSPOSE(_xlfn._xlws.FILTER(cvm[内存(G)],(cvm[地域]=AZ1221)*(cvm[机型]=BA1221)*(cvm[CPU(核)]=BB1221)))</f>
        <v>96</v>
      </c>
      <c r="BD1221">
        <v>192</v>
      </c>
    </row>
    <row r="1222" spans="1:56">
      <c r="A1222" t="s">
        <v>1603</v>
      </c>
      <c r="B1222" t="s">
        <v>1736</v>
      </c>
      <c r="C1222">
        <v>4</v>
      </c>
      <c r="D1222">
        <v>16</v>
      </c>
      <c r="E1222" t="s">
        <v>1631</v>
      </c>
      <c r="F1222">
        <v>678</v>
      </c>
      <c r="G1222">
        <v>1</v>
      </c>
      <c r="H1222" t="s">
        <v>2053</v>
      </c>
      <c r="N1222" t="s">
        <v>1643</v>
      </c>
      <c r="O1222" t="s">
        <v>1707</v>
      </c>
      <c r="P1222">
        <v>64</v>
      </c>
      <c r="Q1222" t="str">
        <f t="shared" ref="Q1222:Q1285" si="25">"cvm!"&amp;ADDRESS(ROW(BC1234),COLUMN(BC1234))&amp;"#"</f>
        <v>cvm!$BC$1234#</v>
      </c>
      <c r="U1222" t="e" cm="1" vm="1">
        <f t="array" ref="U1222">TRANSPOSE(_xlfn.UNIQUE(_xlfn._xlws.FILTER(cvm[CPU(核)],(cvm[地域]=S1222)*(cvm[机型]=T1222))))</f>
        <v>#VALUE!</v>
      </c>
      <c r="AZ1222" t="str">
        <v>北京</v>
      </c>
      <c r="BA1222" t="str">
        <v>标准型 S5</v>
      </c>
      <c r="BB1222">
        <v>64</v>
      </c>
      <c r="BC1222" cm="1">
        <f t="array" ref="BC1222">TRANSPOSE(_xlfn._xlws.FILTER(cvm[内存(G)],(cvm[地域]=AZ1222)*(cvm[机型]=BA1222)*(cvm[CPU(核)]=BB1222)))</f>
        <v>256</v>
      </c>
    </row>
    <row r="1223" spans="1:56">
      <c r="A1223" t="s">
        <v>1603</v>
      </c>
      <c r="B1223" t="s">
        <v>1736</v>
      </c>
      <c r="C1223">
        <v>8</v>
      </c>
      <c r="D1223">
        <v>16</v>
      </c>
      <c r="E1223" t="s">
        <v>1634</v>
      </c>
      <c r="F1223">
        <v>904</v>
      </c>
      <c r="G1223">
        <v>1</v>
      </c>
      <c r="H1223" t="s">
        <v>2054</v>
      </c>
      <c r="N1223" t="s">
        <v>1643</v>
      </c>
      <c r="O1223" t="s">
        <v>1707</v>
      </c>
      <c r="P1223">
        <v>84</v>
      </c>
      <c r="Q1223" t="str">
        <f t="shared" si="25"/>
        <v>cvm!$BC$1235#</v>
      </c>
      <c r="U1223" t="e" cm="1" vm="1">
        <f t="array" ref="U1223">TRANSPOSE(_xlfn.UNIQUE(_xlfn._xlws.FILTER(cvm[CPU(核)],(cvm[地域]=S1223)*(cvm[机型]=T1223))))</f>
        <v>#VALUE!</v>
      </c>
      <c r="AZ1223" t="str">
        <v>北京</v>
      </c>
      <c r="BA1223" t="str">
        <v>标准型 S5</v>
      </c>
      <c r="BB1223">
        <v>76</v>
      </c>
      <c r="BC1223" cm="1">
        <f t="array" ref="BC1223">TRANSPOSE(_xlfn._xlws.FILTER(cvm[内存(G)],(cvm[地域]=AZ1223)*(cvm[机型]=BA1223)*(cvm[CPU(核)]=BB1223)))</f>
        <v>256</v>
      </c>
    </row>
    <row r="1224" spans="1:56">
      <c r="A1224" t="s">
        <v>1603</v>
      </c>
      <c r="B1224" t="s">
        <v>1736</v>
      </c>
      <c r="C1224">
        <v>8</v>
      </c>
      <c r="D1224">
        <v>32</v>
      </c>
      <c r="E1224" t="s">
        <v>1636</v>
      </c>
      <c r="F1224">
        <v>1356</v>
      </c>
      <c r="G1224">
        <v>1</v>
      </c>
      <c r="H1224" t="s">
        <v>2055</v>
      </c>
      <c r="N1224" t="s">
        <v>1688</v>
      </c>
      <c r="O1224" t="s">
        <v>1707</v>
      </c>
      <c r="P1224">
        <v>1</v>
      </c>
      <c r="Q1224" t="str">
        <f t="shared" si="25"/>
        <v>cvm!$BC$1236#</v>
      </c>
      <c r="U1224" t="e" cm="1" vm="1">
        <f t="array" ref="U1224">TRANSPOSE(_xlfn.UNIQUE(_xlfn._xlws.FILTER(cvm[CPU(核)],(cvm[地域]=S1224)*(cvm[机型]=T1224))))</f>
        <v>#VALUE!</v>
      </c>
      <c r="AZ1224" t="str">
        <v>北京</v>
      </c>
      <c r="BA1224" t="str">
        <v>标准型 S5</v>
      </c>
      <c r="BB1224">
        <v>80</v>
      </c>
      <c r="BC1224" cm="1">
        <f t="array" ref="BC1224">TRANSPOSE(_xlfn._xlws.FILTER(cvm[内存(G)],(cvm[地域]=AZ1224)*(cvm[机型]=BA1224)*(cvm[CPU(核)]=BB1224)))</f>
        <v>160</v>
      </c>
    </row>
    <row r="1225" spans="1:56">
      <c r="A1225" t="s">
        <v>1603</v>
      </c>
      <c r="B1225" t="s">
        <v>1736</v>
      </c>
      <c r="C1225">
        <v>16</v>
      </c>
      <c r="D1225">
        <v>32</v>
      </c>
      <c r="E1225" t="s">
        <v>1639</v>
      </c>
      <c r="F1225">
        <v>1808</v>
      </c>
      <c r="G1225">
        <v>1</v>
      </c>
      <c r="H1225" t="s">
        <v>2056</v>
      </c>
      <c r="N1225" t="s">
        <v>1688</v>
      </c>
      <c r="O1225" t="s">
        <v>1707</v>
      </c>
      <c r="P1225">
        <v>2</v>
      </c>
      <c r="Q1225" t="str">
        <f t="shared" si="25"/>
        <v>cvm!$BC$1237#</v>
      </c>
      <c r="U1225" t="e" cm="1" vm="1">
        <f t="array" ref="U1225">TRANSPOSE(_xlfn.UNIQUE(_xlfn._xlws.FILTER(cvm[CPU(核)],(cvm[地域]=S1225)*(cvm[机型]=T1225))))</f>
        <v>#VALUE!</v>
      </c>
      <c r="AZ1225" t="str">
        <v>北京</v>
      </c>
      <c r="BA1225" t="str">
        <v>标准型 S5</v>
      </c>
      <c r="BB1225">
        <v>84</v>
      </c>
      <c r="BC1225" cm="1">
        <f t="array" ref="BC1225">TRANSPOSE(_xlfn._xlws.FILTER(cvm[内存(G)],(cvm[地域]=AZ1225)*(cvm[机型]=BA1225)*(cvm[CPU(核)]=BB1225)))</f>
        <v>320</v>
      </c>
    </row>
    <row r="1226" spans="1:56">
      <c r="A1226" t="s">
        <v>1603</v>
      </c>
      <c r="B1226" t="s">
        <v>1736</v>
      </c>
      <c r="C1226">
        <v>16</v>
      </c>
      <c r="D1226">
        <v>64</v>
      </c>
      <c r="E1226" t="s">
        <v>1641</v>
      </c>
      <c r="F1226">
        <v>2712</v>
      </c>
      <c r="G1226">
        <v>1</v>
      </c>
      <c r="H1226" t="s">
        <v>2057</v>
      </c>
      <c r="N1226" t="s">
        <v>1688</v>
      </c>
      <c r="O1226" t="s">
        <v>1707</v>
      </c>
      <c r="P1226">
        <v>4</v>
      </c>
      <c r="Q1226" t="str">
        <f t="shared" si="25"/>
        <v>cvm!$BC$1238#</v>
      </c>
      <c r="U1226" t="e" cm="1" vm="1">
        <f t="array" ref="U1226">TRANSPOSE(_xlfn.UNIQUE(_xlfn._xlws.FILTER(cvm[CPU(核)],(cvm[地域]=S1226)*(cvm[机型]=T1226))))</f>
        <v>#VALUE!</v>
      </c>
      <c r="AZ1226" t="str">
        <v>成都</v>
      </c>
      <c r="BA1226" t="str">
        <v>标准型 S5</v>
      </c>
      <c r="BB1226">
        <v>1</v>
      </c>
      <c r="BC1226" cm="1">
        <f t="array" ref="BC1226:BD1226">TRANSPOSE(_xlfn._xlws.FILTER(cvm[内存(G)],(cvm[地域]=AZ1226)*(cvm[机型]=BA1226)*(cvm[CPU(核)]=BB1226)))</f>
        <v>2</v>
      </c>
      <c r="BD1226">
        <v>4</v>
      </c>
    </row>
    <row r="1227" spans="1:56">
      <c r="A1227" t="s">
        <v>1603</v>
      </c>
      <c r="B1227" t="s">
        <v>1736</v>
      </c>
      <c r="C1227">
        <v>32</v>
      </c>
      <c r="D1227">
        <v>174</v>
      </c>
      <c r="E1227" t="s">
        <v>2058</v>
      </c>
      <c r="F1227">
        <v>6723.5</v>
      </c>
      <c r="G1227">
        <v>1</v>
      </c>
      <c r="H1227" t="s">
        <v>2059</v>
      </c>
      <c r="N1227" t="s">
        <v>1688</v>
      </c>
      <c r="O1227" t="s">
        <v>1707</v>
      </c>
      <c r="P1227">
        <v>8</v>
      </c>
      <c r="Q1227" t="str">
        <f t="shared" si="25"/>
        <v>cvm!$BC$1239#</v>
      </c>
      <c r="U1227" t="e" cm="1" vm="1">
        <f t="array" ref="U1227">TRANSPOSE(_xlfn.UNIQUE(_xlfn._xlws.FILTER(cvm[CPU(核)],(cvm[地域]=S1227)*(cvm[机型]=T1227))))</f>
        <v>#VALUE!</v>
      </c>
      <c r="AZ1227" t="str">
        <v>成都</v>
      </c>
      <c r="BA1227" t="str">
        <v>标准型 S5</v>
      </c>
      <c r="BB1227">
        <v>2</v>
      </c>
      <c r="BC1227" cm="1">
        <f t="array" ref="BC1227:BD1227">TRANSPOSE(_xlfn._xlws.FILTER(cvm[内存(G)],(cvm[地域]=AZ1227)*(cvm[机型]=BA1227)*(cvm[CPU(核)]=BB1227)))</f>
        <v>4</v>
      </c>
      <c r="BD1227">
        <v>8</v>
      </c>
    </row>
    <row r="1228" spans="1:56">
      <c r="A1228" t="s">
        <v>1603</v>
      </c>
      <c r="B1228" t="s">
        <v>1736</v>
      </c>
      <c r="C1228">
        <v>64</v>
      </c>
      <c r="D1228">
        <v>348</v>
      </c>
      <c r="E1228" t="s">
        <v>2060</v>
      </c>
      <c r="F1228">
        <v>13447</v>
      </c>
      <c r="G1228">
        <v>1</v>
      </c>
      <c r="H1228" t="s">
        <v>2061</v>
      </c>
      <c r="N1228" t="s">
        <v>1688</v>
      </c>
      <c r="O1228" t="s">
        <v>1707</v>
      </c>
      <c r="P1228">
        <v>16</v>
      </c>
      <c r="Q1228" t="str">
        <f t="shared" si="25"/>
        <v>cvm!$BC$1240#</v>
      </c>
      <c r="U1228" t="e" cm="1" vm="1">
        <f t="array" ref="U1228">TRANSPOSE(_xlfn.UNIQUE(_xlfn._xlws.FILTER(cvm[CPU(核)],(cvm[地域]=S1228)*(cvm[机型]=T1228))))</f>
        <v>#VALUE!</v>
      </c>
      <c r="AZ1228" t="str">
        <v>成都</v>
      </c>
      <c r="BA1228" t="str">
        <v>标准型 S5</v>
      </c>
      <c r="BB1228">
        <v>4</v>
      </c>
      <c r="BC1228" cm="1">
        <f t="array" ref="BC1228:BD1228">TRANSPOSE(_xlfn._xlws.FILTER(cvm[内存(G)],(cvm[地域]=AZ1228)*(cvm[机型]=BA1228)*(cvm[CPU(核)]=BB1228)))</f>
        <v>8</v>
      </c>
      <c r="BD1228">
        <v>16</v>
      </c>
    </row>
    <row r="1229" spans="1:56">
      <c r="A1229" t="s">
        <v>1603</v>
      </c>
      <c r="B1229" t="s">
        <v>1787</v>
      </c>
      <c r="C1229">
        <v>4</v>
      </c>
      <c r="D1229">
        <v>8</v>
      </c>
      <c r="E1229" t="s">
        <v>1629</v>
      </c>
      <c r="F1229">
        <v>452</v>
      </c>
      <c r="G1229">
        <v>1</v>
      </c>
      <c r="H1229" t="s">
        <v>2062</v>
      </c>
      <c r="N1229" t="s">
        <v>1688</v>
      </c>
      <c r="O1229" t="s">
        <v>1707</v>
      </c>
      <c r="P1229">
        <v>24</v>
      </c>
      <c r="Q1229" t="str">
        <f t="shared" si="25"/>
        <v>cvm!$BC$1241#</v>
      </c>
      <c r="U1229" t="e" cm="1" vm="1">
        <f t="array" ref="U1229">TRANSPOSE(_xlfn.UNIQUE(_xlfn._xlws.FILTER(cvm[CPU(核)],(cvm[地域]=S1229)*(cvm[机型]=T1229))))</f>
        <v>#VALUE!</v>
      </c>
      <c r="AZ1229" t="str">
        <v>成都</v>
      </c>
      <c r="BA1229" t="str">
        <v>标准型 S5</v>
      </c>
      <c r="BB1229">
        <v>8</v>
      </c>
      <c r="BC1229" cm="1">
        <f t="array" ref="BC1229:BD1229">TRANSPOSE(_xlfn._xlws.FILTER(cvm[内存(G)],(cvm[地域]=AZ1229)*(cvm[机型]=BA1229)*(cvm[CPU(核)]=BB1229)))</f>
        <v>16</v>
      </c>
      <c r="BD1229">
        <v>32</v>
      </c>
    </row>
    <row r="1230" spans="1:56">
      <c r="A1230" t="s">
        <v>1603</v>
      </c>
      <c r="B1230" t="s">
        <v>1787</v>
      </c>
      <c r="C1230">
        <v>4</v>
      </c>
      <c r="D1230">
        <v>16</v>
      </c>
      <c r="E1230" t="s">
        <v>1631</v>
      </c>
      <c r="F1230">
        <v>678</v>
      </c>
      <c r="G1230">
        <v>1</v>
      </c>
      <c r="H1230" t="s">
        <v>2063</v>
      </c>
      <c r="N1230" t="s">
        <v>1688</v>
      </c>
      <c r="O1230" t="s">
        <v>1707</v>
      </c>
      <c r="P1230">
        <v>32</v>
      </c>
      <c r="Q1230" t="str">
        <f t="shared" si="25"/>
        <v>cvm!$BC$1242#</v>
      </c>
      <c r="U1230" t="e" cm="1" vm="1">
        <f t="array" ref="U1230">TRANSPOSE(_xlfn.UNIQUE(_xlfn._xlws.FILTER(cvm[CPU(核)],(cvm[地域]=S1230)*(cvm[机型]=T1230))))</f>
        <v>#VALUE!</v>
      </c>
      <c r="AZ1230" t="str">
        <v>成都</v>
      </c>
      <c r="BA1230" t="str">
        <v>标准型 S5</v>
      </c>
      <c r="BB1230">
        <v>16</v>
      </c>
      <c r="BC1230" cm="1">
        <f t="array" ref="BC1230:BD1230">TRANSPOSE(_xlfn._xlws.FILTER(cvm[内存(G)],(cvm[地域]=AZ1230)*(cvm[机型]=BA1230)*(cvm[CPU(核)]=BB1230)))</f>
        <v>32</v>
      </c>
      <c r="BD1230">
        <v>64</v>
      </c>
    </row>
    <row r="1231" spans="1:56">
      <c r="A1231" t="s">
        <v>1603</v>
      </c>
      <c r="B1231" t="s">
        <v>1787</v>
      </c>
      <c r="C1231">
        <v>8</v>
      </c>
      <c r="D1231">
        <v>16</v>
      </c>
      <c r="E1231" t="s">
        <v>1634</v>
      </c>
      <c r="F1231">
        <v>904</v>
      </c>
      <c r="G1231">
        <v>1</v>
      </c>
      <c r="H1231" t="s">
        <v>2064</v>
      </c>
      <c r="N1231" t="s">
        <v>1688</v>
      </c>
      <c r="O1231" t="s">
        <v>1707</v>
      </c>
      <c r="P1231">
        <v>42</v>
      </c>
      <c r="Q1231" t="str">
        <f t="shared" si="25"/>
        <v>cvm!$BC$1243#</v>
      </c>
      <c r="U1231" t="e" cm="1" vm="1">
        <f t="array" ref="U1231">TRANSPOSE(_xlfn.UNIQUE(_xlfn._xlws.FILTER(cvm[CPU(核)],(cvm[地域]=S1231)*(cvm[机型]=T1231))))</f>
        <v>#VALUE!</v>
      </c>
      <c r="AZ1231" t="str">
        <v>成都</v>
      </c>
      <c r="BA1231" t="str">
        <v>标准型 S5</v>
      </c>
      <c r="BB1231">
        <v>24</v>
      </c>
      <c r="BC1231" cm="1">
        <f t="array" ref="BC1231:BD1231">TRANSPOSE(_xlfn._xlws.FILTER(cvm[内存(G)],(cvm[地域]=AZ1231)*(cvm[机型]=BA1231)*(cvm[CPU(核)]=BB1231)))</f>
        <v>48</v>
      </c>
      <c r="BD1231">
        <v>96</v>
      </c>
    </row>
    <row r="1232" spans="1:56">
      <c r="A1232" t="s">
        <v>1603</v>
      </c>
      <c r="B1232" t="s">
        <v>1787</v>
      </c>
      <c r="C1232">
        <v>8</v>
      </c>
      <c r="D1232">
        <v>32</v>
      </c>
      <c r="E1232" t="s">
        <v>1636</v>
      </c>
      <c r="F1232">
        <v>1356</v>
      </c>
      <c r="G1232">
        <v>1</v>
      </c>
      <c r="H1232" t="s">
        <v>2065</v>
      </c>
      <c r="N1232" t="s">
        <v>1688</v>
      </c>
      <c r="O1232" t="s">
        <v>1707</v>
      </c>
      <c r="P1232">
        <v>48</v>
      </c>
      <c r="Q1232" t="str">
        <f t="shared" si="25"/>
        <v>cvm!$BC$1244#</v>
      </c>
      <c r="U1232" t="e" cm="1" vm="1">
        <f t="array" ref="U1232">TRANSPOSE(_xlfn.UNIQUE(_xlfn._xlws.FILTER(cvm[CPU(核)],(cvm[地域]=S1232)*(cvm[机型]=T1232))))</f>
        <v>#VALUE!</v>
      </c>
      <c r="AZ1232" t="str">
        <v>成都</v>
      </c>
      <c r="BA1232" t="str">
        <v>标准型 S5</v>
      </c>
      <c r="BB1232">
        <v>32</v>
      </c>
      <c r="BC1232" cm="1">
        <f t="array" ref="BC1232:BD1232">TRANSPOSE(_xlfn._xlws.FILTER(cvm[内存(G)],(cvm[地域]=AZ1232)*(cvm[机型]=BA1232)*(cvm[CPU(核)]=BB1232)))</f>
        <v>64</v>
      </c>
      <c r="BD1232">
        <v>128</v>
      </c>
    </row>
    <row r="1233" spans="1:57">
      <c r="A1233" t="s">
        <v>1603</v>
      </c>
      <c r="B1233" t="s">
        <v>1787</v>
      </c>
      <c r="C1233">
        <v>16</v>
      </c>
      <c r="D1233">
        <v>32</v>
      </c>
      <c r="E1233" t="s">
        <v>1639</v>
      </c>
      <c r="F1233">
        <v>1808</v>
      </c>
      <c r="G1233">
        <v>1</v>
      </c>
      <c r="H1233" t="s">
        <v>2066</v>
      </c>
      <c r="N1233" t="s">
        <v>1688</v>
      </c>
      <c r="O1233" t="s">
        <v>1707</v>
      </c>
      <c r="P1233">
        <v>64</v>
      </c>
      <c r="Q1233" t="str">
        <f t="shared" si="25"/>
        <v>cvm!$BC$1245#</v>
      </c>
      <c r="U1233" t="e" cm="1" vm="1">
        <f t="array" ref="U1233">TRANSPOSE(_xlfn.UNIQUE(_xlfn._xlws.FILTER(cvm[CPU(核)],(cvm[地域]=S1233)*(cvm[机型]=T1233))))</f>
        <v>#VALUE!</v>
      </c>
      <c r="AZ1233" t="str">
        <v>成都</v>
      </c>
      <c r="BA1233" t="str">
        <v>标准型 S5</v>
      </c>
      <c r="BB1233">
        <v>48</v>
      </c>
      <c r="BC1233" cm="1">
        <f t="array" ref="BC1233:BD1233">TRANSPOSE(_xlfn._xlws.FILTER(cvm[内存(G)],(cvm[地域]=AZ1233)*(cvm[机型]=BA1233)*(cvm[CPU(核)]=BB1233)))</f>
        <v>96</v>
      </c>
      <c r="BD1233">
        <v>192</v>
      </c>
    </row>
    <row r="1234" spans="1:57">
      <c r="A1234" t="s">
        <v>1603</v>
      </c>
      <c r="B1234" t="s">
        <v>1787</v>
      </c>
      <c r="C1234">
        <v>16</v>
      </c>
      <c r="D1234">
        <v>64</v>
      </c>
      <c r="E1234" t="s">
        <v>1641</v>
      </c>
      <c r="F1234">
        <v>2712</v>
      </c>
      <c r="G1234">
        <v>1</v>
      </c>
      <c r="H1234" t="s">
        <v>2068</v>
      </c>
      <c r="N1234" t="s">
        <v>1646</v>
      </c>
      <c r="O1234" t="s">
        <v>1707</v>
      </c>
      <c r="P1234">
        <v>1</v>
      </c>
      <c r="Q1234" t="str">
        <f t="shared" si="25"/>
        <v>cvm!$BC$1246#</v>
      </c>
      <c r="U1234" t="e" cm="1" vm="1">
        <f t="array" ref="U1234">TRANSPOSE(_xlfn.UNIQUE(_xlfn._xlws.FILTER(cvm[CPU(核)],(cvm[地域]=S1234)*(cvm[机型]=T1234))))</f>
        <v>#VALUE!</v>
      </c>
      <c r="AZ1234" t="str">
        <v>成都</v>
      </c>
      <c r="BA1234" t="str">
        <v>标准型 S5</v>
      </c>
      <c r="BB1234">
        <v>64</v>
      </c>
      <c r="BC1234" cm="1">
        <f t="array" ref="BC1234">TRANSPOSE(_xlfn._xlws.FILTER(cvm[内存(G)],(cvm[地域]=AZ1234)*(cvm[机型]=BA1234)*(cvm[CPU(核)]=BB1234)))</f>
        <v>256</v>
      </c>
    </row>
    <row r="1235" spans="1:57">
      <c r="A1235" t="s">
        <v>1603</v>
      </c>
      <c r="B1235" t="s">
        <v>1787</v>
      </c>
      <c r="C1235">
        <v>32</v>
      </c>
      <c r="D1235">
        <v>64</v>
      </c>
      <c r="E1235" t="s">
        <v>1644</v>
      </c>
      <c r="F1235">
        <v>3616</v>
      </c>
      <c r="G1235">
        <v>1</v>
      </c>
      <c r="H1235" t="s">
        <v>2069</v>
      </c>
      <c r="N1235" t="s">
        <v>1646</v>
      </c>
      <c r="O1235" t="s">
        <v>1707</v>
      </c>
      <c r="P1235">
        <v>2</v>
      </c>
      <c r="Q1235" t="str">
        <f t="shared" si="25"/>
        <v>cvm!$BC$1247#</v>
      </c>
      <c r="U1235" t="e" cm="1" vm="1">
        <f t="array" ref="U1235">TRANSPOSE(_xlfn.UNIQUE(_xlfn._xlws.FILTER(cvm[CPU(核)],(cvm[地域]=S1235)*(cvm[机型]=T1235))))</f>
        <v>#VALUE!</v>
      </c>
      <c r="AZ1235" t="str">
        <v>成都</v>
      </c>
      <c r="BA1235" t="str">
        <v>标准型 S5</v>
      </c>
      <c r="BB1235">
        <v>84</v>
      </c>
      <c r="BC1235" cm="1">
        <f t="array" ref="BC1235">TRANSPOSE(_xlfn._xlws.FILTER(cvm[内存(G)],(cvm[地域]=AZ1235)*(cvm[机型]=BA1235)*(cvm[CPU(核)]=BB1235)))</f>
        <v>320</v>
      </c>
    </row>
    <row r="1236" spans="1:57">
      <c r="A1236" t="s">
        <v>1603</v>
      </c>
      <c r="B1236" t="s">
        <v>1787</v>
      </c>
      <c r="C1236">
        <v>32</v>
      </c>
      <c r="D1236">
        <v>128</v>
      </c>
      <c r="E1236" t="s">
        <v>1650</v>
      </c>
      <c r="F1236">
        <v>5424</v>
      </c>
      <c r="G1236">
        <v>1</v>
      </c>
      <c r="H1236" t="s">
        <v>2070</v>
      </c>
      <c r="N1236" t="s">
        <v>1646</v>
      </c>
      <c r="O1236" t="s">
        <v>1707</v>
      </c>
      <c r="P1236">
        <v>4</v>
      </c>
      <c r="Q1236" t="str">
        <f t="shared" si="25"/>
        <v>cvm!$BC$1248#</v>
      </c>
      <c r="U1236" t="e" cm="1" vm="1">
        <f t="array" ref="U1236">TRANSPOSE(_xlfn.UNIQUE(_xlfn._xlws.FILTER(cvm[CPU(核)],(cvm[地域]=S1236)*(cvm[机型]=T1236))))</f>
        <v>#VALUE!</v>
      </c>
      <c r="AZ1236" t="str">
        <v>重庆</v>
      </c>
      <c r="BA1236" t="str">
        <v>标准型 S5</v>
      </c>
      <c r="BB1236">
        <v>1</v>
      </c>
      <c r="BC1236" cm="1">
        <f t="array" ref="BC1236:BD1236">TRANSPOSE(_xlfn._xlws.FILTER(cvm[内存(G)],(cvm[地域]=AZ1236)*(cvm[机型]=BA1236)*(cvm[CPU(核)]=BB1236)))</f>
        <v>2</v>
      </c>
      <c r="BD1236">
        <v>4</v>
      </c>
    </row>
    <row r="1237" spans="1:57">
      <c r="A1237" t="s">
        <v>1603</v>
      </c>
      <c r="B1237" t="s">
        <v>1747</v>
      </c>
      <c r="C1237">
        <v>4</v>
      </c>
      <c r="D1237">
        <v>8</v>
      </c>
      <c r="E1237" t="s">
        <v>1629</v>
      </c>
      <c r="F1237">
        <v>560</v>
      </c>
      <c r="G1237">
        <v>1</v>
      </c>
      <c r="H1237" t="s">
        <v>2071</v>
      </c>
      <c r="N1237" t="s">
        <v>1646</v>
      </c>
      <c r="O1237" t="s">
        <v>1707</v>
      </c>
      <c r="P1237">
        <v>8</v>
      </c>
      <c r="Q1237" t="str">
        <f t="shared" si="25"/>
        <v>cvm!$BC$1249#</v>
      </c>
      <c r="U1237" t="e" cm="1" vm="1">
        <f t="array" ref="U1237">TRANSPOSE(_xlfn.UNIQUE(_xlfn._xlws.FILTER(cvm[CPU(核)],(cvm[地域]=S1237)*(cvm[机型]=T1237))))</f>
        <v>#VALUE!</v>
      </c>
      <c r="AZ1237" t="str">
        <v>重庆</v>
      </c>
      <c r="BA1237" t="str">
        <v>标准型 S5</v>
      </c>
      <c r="BB1237">
        <v>2</v>
      </c>
      <c r="BC1237" cm="1">
        <f t="array" ref="BC1237:BD1237">TRANSPOSE(_xlfn._xlws.FILTER(cvm[内存(G)],(cvm[地域]=AZ1237)*(cvm[机型]=BA1237)*(cvm[CPU(核)]=BB1237)))</f>
        <v>4</v>
      </c>
      <c r="BD1237">
        <v>8</v>
      </c>
    </row>
    <row r="1238" spans="1:57">
      <c r="A1238" t="s">
        <v>1603</v>
      </c>
      <c r="B1238" t="s">
        <v>1747</v>
      </c>
      <c r="C1238">
        <v>4</v>
      </c>
      <c r="D1238">
        <v>16</v>
      </c>
      <c r="E1238" t="s">
        <v>1631</v>
      </c>
      <c r="F1238">
        <v>840</v>
      </c>
      <c r="G1238">
        <v>1</v>
      </c>
      <c r="H1238" t="s">
        <v>2072</v>
      </c>
      <c r="N1238" t="s">
        <v>1646</v>
      </c>
      <c r="O1238" t="s">
        <v>1707</v>
      </c>
      <c r="P1238">
        <v>12</v>
      </c>
      <c r="Q1238" t="str">
        <f t="shared" si="25"/>
        <v>cvm!$BC$1250#</v>
      </c>
      <c r="U1238" t="e" cm="1" vm="1">
        <f t="array" ref="U1238">TRANSPOSE(_xlfn.UNIQUE(_xlfn._xlws.FILTER(cvm[CPU(核)],(cvm[地域]=S1238)*(cvm[机型]=T1238))))</f>
        <v>#VALUE!</v>
      </c>
      <c r="AZ1238" t="str">
        <v>重庆</v>
      </c>
      <c r="BA1238" t="str">
        <v>标准型 S5</v>
      </c>
      <c r="BB1238">
        <v>4</v>
      </c>
      <c r="BC1238" cm="1">
        <f t="array" ref="BC1238:BD1238">TRANSPOSE(_xlfn._xlws.FILTER(cvm[内存(G)],(cvm[地域]=AZ1238)*(cvm[机型]=BA1238)*(cvm[CPU(核)]=BB1238)))</f>
        <v>8</v>
      </c>
      <c r="BD1238">
        <v>16</v>
      </c>
    </row>
    <row r="1239" spans="1:57">
      <c r="A1239" t="s">
        <v>1603</v>
      </c>
      <c r="B1239" t="s">
        <v>1747</v>
      </c>
      <c r="C1239">
        <v>8</v>
      </c>
      <c r="D1239">
        <v>16</v>
      </c>
      <c r="E1239" t="s">
        <v>1634</v>
      </c>
      <c r="F1239">
        <v>1120</v>
      </c>
      <c r="G1239">
        <v>1</v>
      </c>
      <c r="H1239" t="s">
        <v>2073</v>
      </c>
      <c r="N1239" t="s">
        <v>1646</v>
      </c>
      <c r="O1239" t="s">
        <v>1707</v>
      </c>
      <c r="P1239">
        <v>16</v>
      </c>
      <c r="Q1239" t="str">
        <f t="shared" si="25"/>
        <v>cvm!$BC$1251#</v>
      </c>
      <c r="U1239" t="e" cm="1" vm="1">
        <f t="array" ref="U1239">TRANSPOSE(_xlfn.UNIQUE(_xlfn._xlws.FILTER(cvm[CPU(核)],(cvm[地域]=S1239)*(cvm[机型]=T1239))))</f>
        <v>#VALUE!</v>
      </c>
      <c r="AZ1239" t="str">
        <v>重庆</v>
      </c>
      <c r="BA1239" t="str">
        <v>标准型 S5</v>
      </c>
      <c r="BB1239">
        <v>8</v>
      </c>
      <c r="BC1239" cm="1">
        <f t="array" ref="BC1239:BD1239">TRANSPOSE(_xlfn._xlws.FILTER(cvm[内存(G)],(cvm[地域]=AZ1239)*(cvm[机型]=BA1239)*(cvm[CPU(核)]=BB1239)))</f>
        <v>16</v>
      </c>
      <c r="BD1239">
        <v>32</v>
      </c>
    </row>
    <row r="1240" spans="1:57">
      <c r="A1240" t="s">
        <v>1603</v>
      </c>
      <c r="B1240" t="s">
        <v>1747</v>
      </c>
      <c r="C1240">
        <v>8</v>
      </c>
      <c r="D1240">
        <v>32</v>
      </c>
      <c r="E1240" t="s">
        <v>1636</v>
      </c>
      <c r="F1240">
        <v>1680</v>
      </c>
      <c r="G1240">
        <v>1</v>
      </c>
      <c r="H1240" t="s">
        <v>2074</v>
      </c>
      <c r="N1240" t="s">
        <v>1646</v>
      </c>
      <c r="O1240" t="s">
        <v>1707</v>
      </c>
      <c r="P1240">
        <v>24</v>
      </c>
      <c r="Q1240" t="str">
        <f t="shared" si="25"/>
        <v>cvm!$BC$1252#</v>
      </c>
      <c r="U1240" t="e" cm="1" vm="1">
        <f t="array" ref="U1240">TRANSPOSE(_xlfn.UNIQUE(_xlfn._xlws.FILTER(cvm[CPU(核)],(cvm[地域]=S1240)*(cvm[机型]=T1240))))</f>
        <v>#VALUE!</v>
      </c>
      <c r="AZ1240" t="str">
        <v>重庆</v>
      </c>
      <c r="BA1240" t="str">
        <v>标准型 S5</v>
      </c>
      <c r="BB1240">
        <v>16</v>
      </c>
      <c r="BC1240" cm="1">
        <f t="array" ref="BC1240:BD1240">TRANSPOSE(_xlfn._xlws.FILTER(cvm[内存(G)],(cvm[地域]=AZ1240)*(cvm[机型]=BA1240)*(cvm[CPU(核)]=BB1240)))</f>
        <v>32</v>
      </c>
      <c r="BD1240">
        <v>64</v>
      </c>
    </row>
    <row r="1241" spans="1:57">
      <c r="A1241" t="s">
        <v>1603</v>
      </c>
      <c r="B1241" t="s">
        <v>1747</v>
      </c>
      <c r="C1241">
        <v>16</v>
      </c>
      <c r="D1241">
        <v>32</v>
      </c>
      <c r="E1241" t="s">
        <v>1639</v>
      </c>
      <c r="F1241">
        <v>2240</v>
      </c>
      <c r="G1241">
        <v>1</v>
      </c>
      <c r="H1241" t="s">
        <v>2075</v>
      </c>
      <c r="N1241" t="s">
        <v>1646</v>
      </c>
      <c r="O1241" t="s">
        <v>1707</v>
      </c>
      <c r="P1241">
        <v>32</v>
      </c>
      <c r="Q1241" t="str">
        <f t="shared" si="25"/>
        <v>cvm!$BC$1253#</v>
      </c>
      <c r="U1241" t="e" cm="1" vm="1">
        <f t="array" ref="U1241">TRANSPOSE(_xlfn.UNIQUE(_xlfn._xlws.FILTER(cvm[CPU(核)],(cvm[地域]=S1241)*(cvm[机型]=T1241))))</f>
        <v>#VALUE!</v>
      </c>
      <c r="AZ1241" t="str">
        <v>重庆</v>
      </c>
      <c r="BA1241" t="str">
        <v>标准型 S5</v>
      </c>
      <c r="BB1241">
        <v>24</v>
      </c>
      <c r="BC1241" cm="1">
        <f t="array" ref="BC1241:BD1241">TRANSPOSE(_xlfn._xlws.FILTER(cvm[内存(G)],(cvm[地域]=AZ1241)*(cvm[机型]=BA1241)*(cvm[CPU(核)]=BB1241)))</f>
        <v>48</v>
      </c>
      <c r="BD1241">
        <v>96</v>
      </c>
    </row>
    <row r="1242" spans="1:57">
      <c r="A1242" t="s">
        <v>1603</v>
      </c>
      <c r="B1242" t="s">
        <v>1747</v>
      </c>
      <c r="C1242">
        <v>16</v>
      </c>
      <c r="D1242">
        <v>64</v>
      </c>
      <c r="E1242" t="s">
        <v>1641</v>
      </c>
      <c r="F1242">
        <v>3360</v>
      </c>
      <c r="G1242">
        <v>1</v>
      </c>
      <c r="H1242" t="s">
        <v>2076</v>
      </c>
      <c r="N1242" t="s">
        <v>1646</v>
      </c>
      <c r="O1242" t="s">
        <v>1707</v>
      </c>
      <c r="P1242">
        <v>48</v>
      </c>
      <c r="Q1242" t="str">
        <f t="shared" si="25"/>
        <v>cvm!$BC$1254#</v>
      </c>
      <c r="U1242" t="e" cm="1" vm="1">
        <f t="array" ref="U1242">TRANSPOSE(_xlfn.UNIQUE(_xlfn._xlws.FILTER(cvm[CPU(核)],(cvm[地域]=S1242)*(cvm[机型]=T1242))))</f>
        <v>#VALUE!</v>
      </c>
      <c r="AZ1242" t="str">
        <v>重庆</v>
      </c>
      <c r="BA1242" t="str">
        <v>标准型 S5</v>
      </c>
      <c r="BB1242">
        <v>32</v>
      </c>
      <c r="BC1242" cm="1">
        <f t="array" ref="BC1242:BD1242">TRANSPOSE(_xlfn._xlws.FILTER(cvm[内存(G)],(cvm[地域]=AZ1242)*(cvm[机型]=BA1242)*(cvm[CPU(核)]=BB1242)))</f>
        <v>64</v>
      </c>
      <c r="BD1242">
        <v>128</v>
      </c>
    </row>
    <row r="1243" spans="1:57">
      <c r="A1243" t="s">
        <v>1603</v>
      </c>
      <c r="B1243" t="s">
        <v>1747</v>
      </c>
      <c r="C1243">
        <v>32</v>
      </c>
      <c r="D1243">
        <v>64</v>
      </c>
      <c r="E1243" t="s">
        <v>1644</v>
      </c>
      <c r="F1243">
        <v>4480</v>
      </c>
      <c r="G1243">
        <v>1</v>
      </c>
      <c r="H1243" t="s">
        <v>2077</v>
      </c>
      <c r="N1243" t="s">
        <v>1646</v>
      </c>
      <c r="O1243" t="s">
        <v>1707</v>
      </c>
      <c r="P1243">
        <v>64</v>
      </c>
      <c r="Q1243" t="str">
        <f t="shared" si="25"/>
        <v>cvm!$BC$1255#</v>
      </c>
      <c r="U1243" t="e" cm="1" vm="1">
        <f t="array" ref="U1243">TRANSPOSE(_xlfn.UNIQUE(_xlfn._xlws.FILTER(cvm[CPU(核)],(cvm[地域]=S1243)*(cvm[机型]=T1243))))</f>
        <v>#VALUE!</v>
      </c>
      <c r="AZ1243" t="str">
        <v>重庆</v>
      </c>
      <c r="BA1243" t="str">
        <v>标准型 S5</v>
      </c>
      <c r="BB1243">
        <v>42</v>
      </c>
      <c r="BC1243" cm="1">
        <f t="array" ref="BC1243">TRANSPOSE(_xlfn._xlws.FILTER(cvm[内存(G)],(cvm[地域]=AZ1243)*(cvm[机型]=BA1243)*(cvm[CPU(核)]=BB1243)))</f>
        <v>160</v>
      </c>
    </row>
    <row r="1244" spans="1:57">
      <c r="A1244" t="s">
        <v>1603</v>
      </c>
      <c r="B1244" t="s">
        <v>1747</v>
      </c>
      <c r="C1244">
        <v>32</v>
      </c>
      <c r="D1244">
        <v>128</v>
      </c>
      <c r="E1244" t="s">
        <v>1650</v>
      </c>
      <c r="F1244">
        <v>6720</v>
      </c>
      <c r="G1244">
        <v>1</v>
      </c>
      <c r="H1244" t="s">
        <v>2079</v>
      </c>
      <c r="N1244" t="s">
        <v>1652</v>
      </c>
      <c r="O1244" t="s">
        <v>1707</v>
      </c>
      <c r="P1244">
        <v>1</v>
      </c>
      <c r="Q1244" t="str">
        <f t="shared" si="25"/>
        <v>cvm!$BC$1256#</v>
      </c>
      <c r="U1244" t="e" cm="1" vm="1">
        <f t="array" ref="U1244">TRANSPOSE(_xlfn.UNIQUE(_xlfn._xlws.FILTER(cvm[CPU(核)],(cvm[地域]=S1244)*(cvm[机型]=T1244))))</f>
        <v>#VALUE!</v>
      </c>
      <c r="AZ1244" t="str">
        <v>重庆</v>
      </c>
      <c r="BA1244" t="str">
        <v>标准型 S5</v>
      </c>
      <c r="BB1244">
        <v>48</v>
      </c>
      <c r="BC1244" cm="1">
        <f t="array" ref="BC1244:BD1244">TRANSPOSE(_xlfn._xlws.FILTER(cvm[内存(G)],(cvm[地域]=AZ1244)*(cvm[机型]=BA1244)*(cvm[CPU(核)]=BB1244)))</f>
        <v>96</v>
      </c>
      <c r="BD1244">
        <v>192</v>
      </c>
    </row>
    <row r="1245" spans="1:57">
      <c r="A1245" t="s">
        <v>1603</v>
      </c>
      <c r="B1245" t="s">
        <v>1766</v>
      </c>
      <c r="C1245">
        <v>4</v>
      </c>
      <c r="D1245">
        <v>8</v>
      </c>
      <c r="E1245" t="s">
        <v>1629</v>
      </c>
      <c r="F1245">
        <v>528</v>
      </c>
      <c r="G1245">
        <v>1</v>
      </c>
      <c r="H1245" t="s">
        <v>2080</v>
      </c>
      <c r="N1245" t="s">
        <v>1652</v>
      </c>
      <c r="O1245" t="s">
        <v>1707</v>
      </c>
      <c r="P1245">
        <v>2</v>
      </c>
      <c r="Q1245" t="str">
        <f t="shared" si="25"/>
        <v>cvm!$BC$1257#</v>
      </c>
      <c r="U1245" t="e" cm="1" vm="1">
        <f t="array" ref="U1245">TRANSPOSE(_xlfn.UNIQUE(_xlfn._xlws.FILTER(cvm[CPU(核)],(cvm[地域]=S1245)*(cvm[机型]=T1245))))</f>
        <v>#VALUE!</v>
      </c>
      <c r="AZ1245" t="str">
        <v>重庆</v>
      </c>
      <c r="BA1245" t="str">
        <v>标准型 S5</v>
      </c>
      <c r="BB1245">
        <v>64</v>
      </c>
      <c r="BC1245" cm="1">
        <f t="array" ref="BC1245">TRANSPOSE(_xlfn._xlws.FILTER(cvm[内存(G)],(cvm[地域]=AZ1245)*(cvm[机型]=BA1245)*(cvm[CPU(核)]=BB1245)))</f>
        <v>256</v>
      </c>
    </row>
    <row r="1246" spans="1:57">
      <c r="A1246" t="s">
        <v>1603</v>
      </c>
      <c r="B1246" t="s">
        <v>1766</v>
      </c>
      <c r="C1246">
        <v>4</v>
      </c>
      <c r="D1246">
        <v>16</v>
      </c>
      <c r="E1246" t="s">
        <v>1631</v>
      </c>
      <c r="F1246">
        <v>792</v>
      </c>
      <c r="G1246">
        <v>1</v>
      </c>
      <c r="H1246" t="s">
        <v>2081</v>
      </c>
      <c r="N1246" t="s">
        <v>1652</v>
      </c>
      <c r="O1246" t="s">
        <v>1707</v>
      </c>
      <c r="P1246">
        <v>4</v>
      </c>
      <c r="Q1246" t="str">
        <f t="shared" si="25"/>
        <v>cvm!$BC$1258#</v>
      </c>
      <c r="U1246" t="e" cm="1" vm="1">
        <f t="array" ref="U1246">TRANSPOSE(_xlfn.UNIQUE(_xlfn._xlws.FILTER(cvm[CPU(核)],(cvm[地域]=S1246)*(cvm[机型]=T1246))))</f>
        <v>#VALUE!</v>
      </c>
      <c r="AZ1246" t="str">
        <v>中国香港</v>
      </c>
      <c r="BA1246" t="str">
        <v>标准型 S5</v>
      </c>
      <c r="BB1246">
        <v>1</v>
      </c>
      <c r="BC1246" cm="1">
        <f t="array" ref="BC1246:BE1246">TRANSPOSE(_xlfn._xlws.FILTER(cvm[内存(G)],(cvm[地域]=AZ1246)*(cvm[机型]=BA1246)*(cvm[CPU(核)]=BB1246)))</f>
        <v>1</v>
      </c>
      <c r="BD1246">
        <v>2</v>
      </c>
      <c r="BE1246">
        <v>4</v>
      </c>
    </row>
    <row r="1247" spans="1:57">
      <c r="A1247" t="s">
        <v>1603</v>
      </c>
      <c r="B1247" t="s">
        <v>1766</v>
      </c>
      <c r="C1247">
        <v>8</v>
      </c>
      <c r="D1247">
        <v>16</v>
      </c>
      <c r="E1247" t="s">
        <v>1634</v>
      </c>
      <c r="F1247">
        <v>1056</v>
      </c>
      <c r="G1247">
        <v>1</v>
      </c>
      <c r="H1247" t="s">
        <v>2082</v>
      </c>
      <c r="N1247" t="s">
        <v>1652</v>
      </c>
      <c r="O1247" t="s">
        <v>1707</v>
      </c>
      <c r="P1247">
        <v>8</v>
      </c>
      <c r="Q1247" t="str">
        <f t="shared" si="25"/>
        <v>cvm!$BC$1259#</v>
      </c>
      <c r="U1247" t="e" cm="1" vm="1">
        <f t="array" ref="U1247">TRANSPOSE(_xlfn.UNIQUE(_xlfn._xlws.FILTER(cvm[CPU(核)],(cvm[地域]=S1247)*(cvm[机型]=T1247))))</f>
        <v>#VALUE!</v>
      </c>
      <c r="AZ1247" t="str">
        <v>中国香港</v>
      </c>
      <c r="BA1247" t="str">
        <v>标准型 S5</v>
      </c>
      <c r="BB1247">
        <v>2</v>
      </c>
      <c r="BC1247" cm="1">
        <f t="array" ref="BC1247:BD1247">TRANSPOSE(_xlfn._xlws.FILTER(cvm[内存(G)],(cvm[地域]=AZ1247)*(cvm[机型]=BA1247)*(cvm[CPU(核)]=BB1247)))</f>
        <v>4</v>
      </c>
      <c r="BD1247">
        <v>8</v>
      </c>
    </row>
    <row r="1248" spans="1:57">
      <c r="A1248" t="s">
        <v>1603</v>
      </c>
      <c r="B1248" t="s">
        <v>1766</v>
      </c>
      <c r="C1248">
        <v>8</v>
      </c>
      <c r="D1248">
        <v>32</v>
      </c>
      <c r="E1248" t="s">
        <v>1636</v>
      </c>
      <c r="F1248">
        <v>1584</v>
      </c>
      <c r="G1248">
        <v>1</v>
      </c>
      <c r="H1248" t="s">
        <v>2083</v>
      </c>
      <c r="N1248" t="s">
        <v>1652</v>
      </c>
      <c r="O1248" t="s">
        <v>1707</v>
      </c>
      <c r="P1248">
        <v>16</v>
      </c>
      <c r="Q1248" t="str">
        <f t="shared" si="25"/>
        <v>cvm!$BC$1260#</v>
      </c>
      <c r="U1248" t="e" cm="1" vm="1">
        <f t="array" ref="U1248">TRANSPOSE(_xlfn.UNIQUE(_xlfn._xlws.FILTER(cvm[CPU(核)],(cvm[地域]=S1248)*(cvm[机型]=T1248))))</f>
        <v>#VALUE!</v>
      </c>
      <c r="AZ1248" t="str">
        <v>中国香港</v>
      </c>
      <c r="BA1248" t="str">
        <v>标准型 S5</v>
      </c>
      <c r="BB1248">
        <v>4</v>
      </c>
      <c r="BC1248" cm="1">
        <f t="array" ref="BC1248:BD1248">TRANSPOSE(_xlfn._xlws.FILTER(cvm[内存(G)],(cvm[地域]=AZ1248)*(cvm[机型]=BA1248)*(cvm[CPU(核)]=BB1248)))</f>
        <v>8</v>
      </c>
      <c r="BD1248">
        <v>16</v>
      </c>
    </row>
    <row r="1249" spans="1:57">
      <c r="A1249" t="s">
        <v>1603</v>
      </c>
      <c r="B1249" t="s">
        <v>1766</v>
      </c>
      <c r="C1249">
        <v>16</v>
      </c>
      <c r="D1249">
        <v>32</v>
      </c>
      <c r="E1249" t="s">
        <v>1639</v>
      </c>
      <c r="F1249">
        <v>2112</v>
      </c>
      <c r="G1249">
        <v>1</v>
      </c>
      <c r="H1249" t="s">
        <v>2084</v>
      </c>
      <c r="N1249" t="s">
        <v>1652</v>
      </c>
      <c r="O1249" t="s">
        <v>1707</v>
      </c>
      <c r="P1249">
        <v>24</v>
      </c>
      <c r="Q1249" t="str">
        <f t="shared" si="25"/>
        <v>cvm!$BC$1261#</v>
      </c>
      <c r="U1249" t="e" cm="1" vm="1">
        <f t="array" ref="U1249">TRANSPOSE(_xlfn.UNIQUE(_xlfn._xlws.FILTER(cvm[CPU(核)],(cvm[地域]=S1249)*(cvm[机型]=T1249))))</f>
        <v>#VALUE!</v>
      </c>
      <c r="AZ1249" t="str">
        <v>中国香港</v>
      </c>
      <c r="BA1249" t="str">
        <v>标准型 S5</v>
      </c>
      <c r="BB1249">
        <v>8</v>
      </c>
      <c r="BC1249" cm="1">
        <f t="array" ref="BC1249:BD1249">TRANSPOSE(_xlfn._xlws.FILTER(cvm[内存(G)],(cvm[地域]=AZ1249)*(cvm[机型]=BA1249)*(cvm[CPU(核)]=BB1249)))</f>
        <v>16</v>
      </c>
      <c r="BD1249">
        <v>32</v>
      </c>
    </row>
    <row r="1250" spans="1:57">
      <c r="A1250" t="s">
        <v>1603</v>
      </c>
      <c r="B1250" t="s">
        <v>1766</v>
      </c>
      <c r="C1250">
        <v>16</v>
      </c>
      <c r="D1250">
        <v>64</v>
      </c>
      <c r="E1250" t="s">
        <v>1641</v>
      </c>
      <c r="F1250">
        <v>3168</v>
      </c>
      <c r="G1250">
        <v>1</v>
      </c>
      <c r="H1250" t="s">
        <v>2085</v>
      </c>
      <c r="N1250" t="s">
        <v>1652</v>
      </c>
      <c r="O1250" t="s">
        <v>1707</v>
      </c>
      <c r="P1250">
        <v>32</v>
      </c>
      <c r="Q1250" t="str">
        <f t="shared" si="25"/>
        <v>cvm!$BC$1262#</v>
      </c>
      <c r="U1250" t="e" cm="1" vm="1">
        <f t="array" ref="U1250">TRANSPOSE(_xlfn.UNIQUE(_xlfn._xlws.FILTER(cvm[CPU(核)],(cvm[地域]=S1250)*(cvm[机型]=T1250))))</f>
        <v>#VALUE!</v>
      </c>
      <c r="AZ1250" t="str">
        <v>中国香港</v>
      </c>
      <c r="BA1250" t="str">
        <v>标准型 S5</v>
      </c>
      <c r="BB1250">
        <v>12</v>
      </c>
      <c r="BC1250" cm="1">
        <f t="array" ref="BC1250">TRANSPOSE(_xlfn._xlws.FILTER(cvm[内存(G)],(cvm[地域]=AZ1250)*(cvm[机型]=BA1250)*(cvm[CPU(核)]=BB1250)))</f>
        <v>24</v>
      </c>
    </row>
    <row r="1251" spans="1:57">
      <c r="A1251" t="s">
        <v>1603</v>
      </c>
      <c r="B1251" t="s">
        <v>1766</v>
      </c>
      <c r="C1251">
        <v>32</v>
      </c>
      <c r="D1251">
        <v>96</v>
      </c>
      <c r="E1251" t="s">
        <v>2087</v>
      </c>
      <c r="F1251">
        <v>5280</v>
      </c>
      <c r="G1251">
        <v>1</v>
      </c>
      <c r="H1251" t="s">
        <v>2088</v>
      </c>
      <c r="N1251" t="s">
        <v>1652</v>
      </c>
      <c r="O1251" t="s">
        <v>1707</v>
      </c>
      <c r="P1251">
        <v>48</v>
      </c>
      <c r="Q1251" t="str">
        <f t="shared" si="25"/>
        <v>cvm!$BC$1263#</v>
      </c>
      <c r="U1251" t="e" cm="1" vm="1">
        <f t="array" ref="U1251">TRANSPOSE(_xlfn.UNIQUE(_xlfn._xlws.FILTER(cvm[CPU(核)],(cvm[地域]=S1251)*(cvm[机型]=T1251))))</f>
        <v>#VALUE!</v>
      </c>
      <c r="AZ1251" t="str">
        <v>中国香港</v>
      </c>
      <c r="BA1251" t="str">
        <v>标准型 S5</v>
      </c>
      <c r="BB1251">
        <v>16</v>
      </c>
      <c r="BC1251" cm="1">
        <f t="array" ref="BC1251:BD1251">TRANSPOSE(_xlfn._xlws.FILTER(cvm[内存(G)],(cvm[地域]=AZ1251)*(cvm[机型]=BA1251)*(cvm[CPU(核)]=BB1251)))</f>
        <v>32</v>
      </c>
      <c r="BD1251">
        <v>64</v>
      </c>
    </row>
    <row r="1252" spans="1:57">
      <c r="A1252" t="s">
        <v>1603</v>
      </c>
      <c r="B1252" t="s">
        <v>2048</v>
      </c>
      <c r="C1252">
        <v>28</v>
      </c>
      <c r="D1252">
        <v>48</v>
      </c>
      <c r="E1252" t="s">
        <v>2211</v>
      </c>
      <c r="F1252">
        <v>2600</v>
      </c>
      <c r="G1252">
        <v>1</v>
      </c>
      <c r="H1252" t="s">
        <v>2212</v>
      </c>
      <c r="N1252" t="s">
        <v>1652</v>
      </c>
      <c r="O1252" t="s">
        <v>1707</v>
      </c>
      <c r="P1252">
        <v>64</v>
      </c>
      <c r="Q1252" t="str">
        <f t="shared" si="25"/>
        <v>cvm!$BC$1264#</v>
      </c>
      <c r="U1252" t="e" cm="1" vm="1">
        <f t="array" ref="U1252">TRANSPOSE(_xlfn.UNIQUE(_xlfn._xlws.FILTER(cvm[CPU(核)],(cvm[地域]=S1252)*(cvm[机型]=T1252))))</f>
        <v>#VALUE!</v>
      </c>
      <c r="AZ1252" t="str">
        <v>中国香港</v>
      </c>
      <c r="BA1252" t="str">
        <v>标准型 S5</v>
      </c>
      <c r="BB1252">
        <v>24</v>
      </c>
      <c r="BC1252" cm="1">
        <f t="array" ref="BC1252:BD1252">TRANSPOSE(_xlfn._xlws.FILTER(cvm[内存(G)],(cvm[地域]=AZ1252)*(cvm[机型]=BA1252)*(cvm[CPU(核)]=BB1252)))</f>
        <v>48</v>
      </c>
      <c r="BD1252">
        <v>96</v>
      </c>
    </row>
    <row r="1253" spans="1:57">
      <c r="A1253" t="s">
        <v>1603</v>
      </c>
      <c r="B1253" t="s">
        <v>2048</v>
      </c>
      <c r="C1253">
        <v>56</v>
      </c>
      <c r="D1253">
        <v>96</v>
      </c>
      <c r="E1253" t="s">
        <v>2213</v>
      </c>
      <c r="F1253">
        <v>5200</v>
      </c>
      <c r="G1253">
        <v>1</v>
      </c>
      <c r="H1253" t="s">
        <v>2214</v>
      </c>
      <c r="N1253" t="s">
        <v>1657</v>
      </c>
      <c r="O1253" t="s">
        <v>1707</v>
      </c>
      <c r="P1253">
        <v>1</v>
      </c>
      <c r="Q1253" t="str">
        <f t="shared" si="25"/>
        <v>cvm!$BC$1265#</v>
      </c>
      <c r="U1253" t="e" cm="1" vm="1">
        <f t="array" ref="U1253">TRANSPOSE(_xlfn.UNIQUE(_xlfn._xlws.FILTER(cvm[CPU(核)],(cvm[地域]=S1253)*(cvm[机型]=T1253))))</f>
        <v>#VALUE!</v>
      </c>
      <c r="AZ1253" t="str">
        <v>中国香港</v>
      </c>
      <c r="BA1253" t="str">
        <v>标准型 S5</v>
      </c>
      <c r="BB1253">
        <v>32</v>
      </c>
      <c r="BC1253" cm="1">
        <f t="array" ref="BC1253:BD1253">TRANSPOSE(_xlfn._xlws.FILTER(cvm[内存(G)],(cvm[地域]=AZ1253)*(cvm[机型]=BA1253)*(cvm[CPU(核)]=BB1253)))</f>
        <v>64</v>
      </c>
      <c r="BD1253">
        <v>128</v>
      </c>
    </row>
    <row r="1254" spans="1:57">
      <c r="A1254" t="s">
        <v>1603</v>
      </c>
      <c r="B1254" t="s">
        <v>2043</v>
      </c>
      <c r="C1254">
        <v>4</v>
      </c>
      <c r="D1254">
        <v>20</v>
      </c>
      <c r="E1254" t="s">
        <v>2089</v>
      </c>
      <c r="F1254">
        <v>2000</v>
      </c>
      <c r="G1254">
        <v>1</v>
      </c>
      <c r="H1254" t="s">
        <v>2090</v>
      </c>
      <c r="N1254" t="s">
        <v>1657</v>
      </c>
      <c r="O1254" t="s">
        <v>1707</v>
      </c>
      <c r="P1254">
        <v>2</v>
      </c>
      <c r="Q1254" t="str">
        <f t="shared" si="25"/>
        <v>cvm!$BC$1266#</v>
      </c>
      <c r="U1254" t="e" cm="1" vm="1">
        <f t="array" ref="U1254">TRANSPOSE(_xlfn.UNIQUE(_xlfn._xlws.FILTER(cvm[CPU(核)],(cvm[地域]=S1254)*(cvm[机型]=T1254))))</f>
        <v>#VALUE!</v>
      </c>
      <c r="AZ1254" t="str">
        <v>中国香港</v>
      </c>
      <c r="BA1254" t="str">
        <v>标准型 S5</v>
      </c>
      <c r="BB1254">
        <v>48</v>
      </c>
      <c r="BC1254" cm="1">
        <f t="array" ref="BC1254:BD1254">TRANSPOSE(_xlfn._xlws.FILTER(cvm[内存(G)],(cvm[地域]=AZ1254)*(cvm[机型]=BA1254)*(cvm[CPU(核)]=BB1254)))</f>
        <v>96</v>
      </c>
      <c r="BD1254">
        <v>192</v>
      </c>
    </row>
    <row r="1255" spans="1:57">
      <c r="A1255" t="s">
        <v>1603</v>
      </c>
      <c r="B1255" t="s">
        <v>2043</v>
      </c>
      <c r="C1255">
        <v>8</v>
      </c>
      <c r="D1255">
        <v>40</v>
      </c>
      <c r="E1255" t="s">
        <v>2091</v>
      </c>
      <c r="F1255">
        <v>4000</v>
      </c>
      <c r="G1255">
        <v>1</v>
      </c>
      <c r="H1255" t="s">
        <v>2092</v>
      </c>
      <c r="N1255" t="s">
        <v>1657</v>
      </c>
      <c r="O1255" t="s">
        <v>1707</v>
      </c>
      <c r="P1255">
        <v>4</v>
      </c>
      <c r="Q1255" t="str">
        <f t="shared" si="25"/>
        <v>cvm!$BC$1267#</v>
      </c>
      <c r="U1255" t="e" cm="1" vm="1">
        <f t="array" ref="U1255">TRANSPOSE(_xlfn.UNIQUE(_xlfn._xlws.FILTER(cvm[CPU(核)],(cvm[地域]=S1255)*(cvm[机型]=T1255))))</f>
        <v>#VALUE!</v>
      </c>
      <c r="AZ1255" t="str">
        <v>中国香港</v>
      </c>
      <c r="BA1255" t="str">
        <v>标准型 S5</v>
      </c>
      <c r="BB1255">
        <v>64</v>
      </c>
      <c r="BC1255" cm="1">
        <f t="array" ref="BC1255">TRANSPOSE(_xlfn._xlws.FILTER(cvm[内存(G)],(cvm[地域]=AZ1255)*(cvm[机型]=BA1255)*(cvm[CPU(核)]=BB1255)))</f>
        <v>256</v>
      </c>
    </row>
    <row r="1256" spans="1:57">
      <c r="A1256" t="s">
        <v>1603</v>
      </c>
      <c r="B1256" t="s">
        <v>2024</v>
      </c>
      <c r="C1256">
        <v>4</v>
      </c>
      <c r="D1256">
        <v>20</v>
      </c>
      <c r="E1256" t="s">
        <v>2089</v>
      </c>
      <c r="F1256">
        <v>975</v>
      </c>
      <c r="G1256">
        <v>1</v>
      </c>
      <c r="H1256" t="s">
        <v>2093</v>
      </c>
      <c r="N1256" t="s">
        <v>1657</v>
      </c>
      <c r="O1256" t="s">
        <v>1707</v>
      </c>
      <c r="P1256">
        <v>8</v>
      </c>
      <c r="Q1256" t="str">
        <f t="shared" si="25"/>
        <v>cvm!$BC$1268#</v>
      </c>
      <c r="U1256" t="e" cm="1" vm="1">
        <f t="array" ref="U1256">TRANSPOSE(_xlfn.UNIQUE(_xlfn._xlws.FILTER(cvm[CPU(核)],(cvm[地域]=S1256)*(cvm[机型]=T1256))))</f>
        <v>#VALUE!</v>
      </c>
      <c r="AZ1256" t="str">
        <v>新加坡</v>
      </c>
      <c r="BA1256" t="str">
        <v>标准型 S5</v>
      </c>
      <c r="BB1256">
        <v>1</v>
      </c>
      <c r="BC1256" cm="1">
        <f t="array" ref="BC1256:BE1256">TRANSPOSE(_xlfn._xlws.FILTER(cvm[内存(G)],(cvm[地域]=AZ1256)*(cvm[机型]=BA1256)*(cvm[CPU(核)]=BB1256)))</f>
        <v>1</v>
      </c>
      <c r="BD1256">
        <v>2</v>
      </c>
      <c r="BE1256">
        <v>4</v>
      </c>
    </row>
    <row r="1257" spans="1:57">
      <c r="A1257" t="s">
        <v>1603</v>
      </c>
      <c r="B1257" t="s">
        <v>2024</v>
      </c>
      <c r="C1257">
        <v>8</v>
      </c>
      <c r="D1257">
        <v>32</v>
      </c>
      <c r="E1257" t="s">
        <v>1636</v>
      </c>
      <c r="F1257">
        <v>2500</v>
      </c>
      <c r="G1257">
        <v>1</v>
      </c>
      <c r="H1257" t="s">
        <v>2094</v>
      </c>
      <c r="N1257" t="s">
        <v>1657</v>
      </c>
      <c r="O1257" t="s">
        <v>1707</v>
      </c>
      <c r="P1257">
        <v>12</v>
      </c>
      <c r="Q1257" t="str">
        <f t="shared" si="25"/>
        <v>cvm!$BC$1269#</v>
      </c>
      <c r="U1257" t="e" cm="1" vm="1">
        <f t="array" ref="U1257">TRANSPOSE(_xlfn.UNIQUE(_xlfn._xlws.FILTER(cvm[CPU(核)],(cvm[地域]=S1257)*(cvm[机型]=T1257))))</f>
        <v>#VALUE!</v>
      </c>
      <c r="AZ1257" t="str">
        <v>新加坡</v>
      </c>
      <c r="BA1257" t="str">
        <v>标准型 S5</v>
      </c>
      <c r="BB1257">
        <v>2</v>
      </c>
      <c r="BC1257" cm="1">
        <f t="array" ref="BC1257:BD1257">TRANSPOSE(_xlfn._xlws.FILTER(cvm[内存(G)],(cvm[地域]=AZ1257)*(cvm[机型]=BA1257)*(cvm[CPU(核)]=BB1257)))</f>
        <v>4</v>
      </c>
      <c r="BD1257">
        <v>8</v>
      </c>
    </row>
    <row r="1258" spans="1:57">
      <c r="A1258" t="s">
        <v>1603</v>
      </c>
      <c r="B1258" t="s">
        <v>2024</v>
      </c>
      <c r="C1258">
        <v>10</v>
      </c>
      <c r="D1258">
        <v>40</v>
      </c>
      <c r="E1258" t="s">
        <v>2095</v>
      </c>
      <c r="F1258">
        <v>2000</v>
      </c>
      <c r="G1258">
        <v>1</v>
      </c>
      <c r="H1258" t="s">
        <v>2096</v>
      </c>
      <c r="N1258" t="s">
        <v>1657</v>
      </c>
      <c r="O1258" t="s">
        <v>1707</v>
      </c>
      <c r="P1258">
        <v>16</v>
      </c>
      <c r="Q1258" t="str">
        <f t="shared" si="25"/>
        <v>cvm!$BC$1270#</v>
      </c>
      <c r="U1258" t="e" cm="1" vm="1">
        <f t="array" ref="U1258">TRANSPOSE(_xlfn.UNIQUE(_xlfn._xlws.FILTER(cvm[CPU(核)],(cvm[地域]=S1258)*(cvm[机型]=T1258))))</f>
        <v>#VALUE!</v>
      </c>
      <c r="AZ1258" t="str">
        <v>新加坡</v>
      </c>
      <c r="BA1258" t="str">
        <v>标准型 S5</v>
      </c>
      <c r="BB1258">
        <v>4</v>
      </c>
      <c r="BC1258" cm="1">
        <f t="array" ref="BC1258:BD1258">TRANSPOSE(_xlfn._xlws.FILTER(cvm[内存(G)],(cvm[地域]=AZ1258)*(cvm[机型]=BA1258)*(cvm[CPU(核)]=BB1258)))</f>
        <v>8</v>
      </c>
      <c r="BD1258">
        <v>16</v>
      </c>
    </row>
    <row r="1259" spans="1:57">
      <c r="A1259" t="s">
        <v>1603</v>
      </c>
      <c r="B1259" t="s">
        <v>2024</v>
      </c>
      <c r="C1259">
        <v>20</v>
      </c>
      <c r="D1259">
        <v>80</v>
      </c>
      <c r="E1259" t="s">
        <v>2097</v>
      </c>
      <c r="F1259">
        <v>4000</v>
      </c>
      <c r="G1259">
        <v>1</v>
      </c>
      <c r="H1259" t="s">
        <v>2098</v>
      </c>
      <c r="N1259" t="s">
        <v>1657</v>
      </c>
      <c r="O1259" t="s">
        <v>1707</v>
      </c>
      <c r="P1259">
        <v>24</v>
      </c>
      <c r="Q1259" t="str">
        <f t="shared" si="25"/>
        <v>cvm!$BC$1271#</v>
      </c>
      <c r="U1259" t="e" cm="1" vm="1">
        <f t="array" ref="U1259">TRANSPOSE(_xlfn.UNIQUE(_xlfn._xlws.FILTER(cvm[CPU(核)],(cvm[地域]=S1259)*(cvm[机型]=T1259))))</f>
        <v>#VALUE!</v>
      </c>
      <c r="AZ1259" t="str">
        <v>新加坡</v>
      </c>
      <c r="BA1259" t="str">
        <v>标准型 S5</v>
      </c>
      <c r="BB1259">
        <v>8</v>
      </c>
      <c r="BC1259" cm="1">
        <f t="array" ref="BC1259:BD1259">TRANSPOSE(_xlfn._xlws.FILTER(cvm[内存(G)],(cvm[地域]=AZ1259)*(cvm[机型]=BA1259)*(cvm[CPU(核)]=BB1259)))</f>
        <v>16</v>
      </c>
      <c r="BD1259">
        <v>32</v>
      </c>
    </row>
    <row r="1260" spans="1:57">
      <c r="A1260" t="s">
        <v>1603</v>
      </c>
      <c r="B1260" t="s">
        <v>2024</v>
      </c>
      <c r="C1260">
        <v>32</v>
      </c>
      <c r="D1260">
        <v>128</v>
      </c>
      <c r="E1260" t="s">
        <v>1650</v>
      </c>
      <c r="F1260">
        <v>5500</v>
      </c>
      <c r="G1260">
        <v>1</v>
      </c>
      <c r="H1260" t="s">
        <v>2099</v>
      </c>
      <c r="N1260" t="s">
        <v>1657</v>
      </c>
      <c r="O1260" t="s">
        <v>1707</v>
      </c>
      <c r="P1260">
        <v>32</v>
      </c>
      <c r="Q1260" t="str">
        <f t="shared" si="25"/>
        <v>cvm!$BC$1272#</v>
      </c>
      <c r="U1260" t="e" cm="1" vm="1">
        <f t="array" ref="U1260">TRANSPOSE(_xlfn.UNIQUE(_xlfn._xlws.FILTER(cvm[CPU(核)],(cvm[地域]=S1260)*(cvm[机型]=T1260))))</f>
        <v>#VALUE!</v>
      </c>
      <c r="AZ1260" t="str">
        <v>新加坡</v>
      </c>
      <c r="BA1260" t="str">
        <v>标准型 S5</v>
      </c>
      <c r="BB1260">
        <v>16</v>
      </c>
      <c r="BC1260" cm="1">
        <f t="array" ref="BC1260:BD1260">TRANSPOSE(_xlfn._xlws.FILTER(cvm[内存(G)],(cvm[地域]=AZ1260)*(cvm[机型]=BA1260)*(cvm[CPU(核)]=BB1260)))</f>
        <v>32</v>
      </c>
      <c r="BD1260">
        <v>64</v>
      </c>
    </row>
    <row r="1261" spans="1:57">
      <c r="A1261" t="s">
        <v>1603</v>
      </c>
      <c r="B1261" t="s">
        <v>2024</v>
      </c>
      <c r="C1261">
        <v>40</v>
      </c>
      <c r="D1261">
        <v>160</v>
      </c>
      <c r="E1261" t="s">
        <v>2100</v>
      </c>
      <c r="F1261">
        <v>8000</v>
      </c>
      <c r="G1261">
        <v>1</v>
      </c>
      <c r="H1261" t="s">
        <v>2101</v>
      </c>
      <c r="N1261" t="s">
        <v>1657</v>
      </c>
      <c r="O1261" t="s">
        <v>1707</v>
      </c>
      <c r="P1261">
        <v>48</v>
      </c>
      <c r="Q1261" t="str">
        <f t="shared" si="25"/>
        <v>cvm!$BC$1273#</v>
      </c>
      <c r="U1261" t="e" cm="1" vm="1">
        <f t="array" ref="U1261">TRANSPOSE(_xlfn.UNIQUE(_xlfn._xlws.FILTER(cvm[CPU(核)],(cvm[地域]=S1261)*(cvm[机型]=T1261))))</f>
        <v>#VALUE!</v>
      </c>
      <c r="AZ1261" t="str">
        <v>新加坡</v>
      </c>
      <c r="BA1261" t="str">
        <v>标准型 S5</v>
      </c>
      <c r="BB1261">
        <v>24</v>
      </c>
      <c r="BC1261" cm="1">
        <f t="array" ref="BC1261:BD1261">TRANSPOSE(_xlfn._xlws.FILTER(cvm[内存(G)],(cvm[地域]=AZ1261)*(cvm[机型]=BA1261)*(cvm[CPU(核)]=BB1261)))</f>
        <v>48</v>
      </c>
      <c r="BD1261">
        <v>96</v>
      </c>
    </row>
    <row r="1262" spans="1:57">
      <c r="A1262" t="s">
        <v>1603</v>
      </c>
      <c r="B1262" t="s">
        <v>2024</v>
      </c>
      <c r="C1262">
        <v>80</v>
      </c>
      <c r="D1262">
        <v>320</v>
      </c>
      <c r="E1262" t="s">
        <v>1760</v>
      </c>
      <c r="F1262">
        <v>16000</v>
      </c>
      <c r="G1262">
        <v>1</v>
      </c>
      <c r="H1262" t="s">
        <v>2102</v>
      </c>
      <c r="N1262" t="s">
        <v>1657</v>
      </c>
      <c r="O1262" t="s">
        <v>1707</v>
      </c>
      <c r="P1262">
        <v>64</v>
      </c>
      <c r="Q1262" t="str">
        <f t="shared" si="25"/>
        <v>cvm!$BC$1274#</v>
      </c>
      <c r="U1262" t="e" cm="1" vm="1">
        <f t="array" ref="U1262">TRANSPOSE(_xlfn.UNIQUE(_xlfn._xlws.FILTER(cvm[CPU(核)],(cvm[地域]=S1262)*(cvm[机型]=T1262))))</f>
        <v>#VALUE!</v>
      </c>
      <c r="AZ1262" t="str">
        <v>新加坡</v>
      </c>
      <c r="BA1262" t="str">
        <v>标准型 S5</v>
      </c>
      <c r="BB1262">
        <v>32</v>
      </c>
      <c r="BC1262" cm="1">
        <f t="array" ref="BC1262:BD1262">TRANSPOSE(_xlfn._xlws.FILTER(cvm[内存(G)],(cvm[地域]=AZ1262)*(cvm[机型]=BA1262)*(cvm[CPU(核)]=BB1262)))</f>
        <v>64</v>
      </c>
      <c r="BD1262">
        <v>128</v>
      </c>
    </row>
    <row r="1263" spans="1:57">
      <c r="A1263" t="s">
        <v>1603</v>
      </c>
      <c r="B1263" t="s">
        <v>2016</v>
      </c>
      <c r="C1263">
        <v>6</v>
      </c>
      <c r="D1263">
        <v>56</v>
      </c>
      <c r="E1263" t="s">
        <v>2103</v>
      </c>
      <c r="F1263">
        <v>4400</v>
      </c>
      <c r="G1263">
        <v>1</v>
      </c>
      <c r="H1263" t="s">
        <v>2104</v>
      </c>
      <c r="N1263" t="s">
        <v>1660</v>
      </c>
      <c r="O1263" t="s">
        <v>1707</v>
      </c>
      <c r="P1263">
        <v>1</v>
      </c>
      <c r="Q1263" t="str">
        <f t="shared" si="25"/>
        <v>cvm!$BC$1275#</v>
      </c>
      <c r="U1263" t="e" cm="1" vm="1">
        <f t="array" ref="U1263">TRANSPOSE(_xlfn.UNIQUE(_xlfn._xlws.FILTER(cvm[CPU(核)],(cvm[地域]=S1263)*(cvm[机型]=T1263))))</f>
        <v>#VALUE!</v>
      </c>
      <c r="AZ1263" t="str">
        <v>新加坡</v>
      </c>
      <c r="BA1263" t="str">
        <v>标准型 S5</v>
      </c>
      <c r="BB1263">
        <v>48</v>
      </c>
      <c r="BC1263" cm="1">
        <f t="array" ref="BC1263:BD1263">TRANSPOSE(_xlfn._xlws.FILTER(cvm[内存(G)],(cvm[地域]=AZ1263)*(cvm[机型]=BA1263)*(cvm[CPU(核)]=BB1263)))</f>
        <v>96</v>
      </c>
      <c r="BD1263">
        <v>192</v>
      </c>
    </row>
    <row r="1264" spans="1:57">
      <c r="A1264" t="s">
        <v>1603</v>
      </c>
      <c r="B1264" t="s">
        <v>2016</v>
      </c>
      <c r="C1264">
        <v>14</v>
      </c>
      <c r="D1264">
        <v>112</v>
      </c>
      <c r="E1264" t="s">
        <v>2105</v>
      </c>
      <c r="F1264">
        <v>9000</v>
      </c>
      <c r="G1264">
        <v>1</v>
      </c>
      <c r="H1264" t="s">
        <v>2106</v>
      </c>
      <c r="N1264" t="s">
        <v>1660</v>
      </c>
      <c r="O1264" t="s">
        <v>1707</v>
      </c>
      <c r="P1264">
        <v>2</v>
      </c>
      <c r="Q1264" t="str">
        <f t="shared" si="25"/>
        <v>cvm!$BC$1276#</v>
      </c>
      <c r="U1264" t="e" cm="1" vm="1">
        <f t="array" ref="U1264">TRANSPOSE(_xlfn.UNIQUE(_xlfn._xlws.FILTER(cvm[CPU(核)],(cvm[地域]=S1264)*(cvm[机型]=T1264))))</f>
        <v>#VALUE!</v>
      </c>
      <c r="AZ1264" t="str">
        <v>新加坡</v>
      </c>
      <c r="BA1264" t="str">
        <v>标准型 S5</v>
      </c>
      <c r="BB1264">
        <v>64</v>
      </c>
      <c r="BC1264" cm="1">
        <f t="array" ref="BC1264">TRANSPOSE(_xlfn._xlws.FILTER(cvm[内存(G)],(cvm[地域]=AZ1264)*(cvm[机型]=BA1264)*(cvm[CPU(核)]=BB1264)))</f>
        <v>256</v>
      </c>
    </row>
    <row r="1265" spans="1:57">
      <c r="A1265" t="s">
        <v>1603</v>
      </c>
      <c r="B1265" t="s">
        <v>2016</v>
      </c>
      <c r="C1265">
        <v>28</v>
      </c>
      <c r="D1265">
        <v>224</v>
      </c>
      <c r="E1265" t="s">
        <v>2107</v>
      </c>
      <c r="F1265">
        <v>18000</v>
      </c>
      <c r="G1265">
        <v>1</v>
      </c>
      <c r="H1265" t="s">
        <v>2108</v>
      </c>
      <c r="N1265" t="s">
        <v>1660</v>
      </c>
      <c r="O1265" t="s">
        <v>1707</v>
      </c>
      <c r="P1265">
        <v>4</v>
      </c>
      <c r="Q1265" t="str">
        <f t="shared" si="25"/>
        <v>cvm!$BC$1277#</v>
      </c>
      <c r="U1265" t="e" cm="1" vm="1">
        <f t="array" ref="U1265">TRANSPOSE(_xlfn.UNIQUE(_xlfn._xlws.FILTER(cvm[CPU(核)],(cvm[地域]=S1265)*(cvm[机型]=T1265))))</f>
        <v>#VALUE!</v>
      </c>
      <c r="AZ1265" t="str">
        <v>曼谷</v>
      </c>
      <c r="BA1265" t="str">
        <v>标准型 S5</v>
      </c>
      <c r="BB1265">
        <v>1</v>
      </c>
      <c r="BC1265" cm="1">
        <f t="array" ref="BC1265:BE1265">TRANSPOSE(_xlfn._xlws.FILTER(cvm[内存(G)],(cvm[地域]=AZ1265)*(cvm[机型]=BA1265)*(cvm[CPU(核)]=BB1265)))</f>
        <v>1</v>
      </c>
      <c r="BD1265">
        <v>2</v>
      </c>
      <c r="BE1265">
        <v>4</v>
      </c>
    </row>
    <row r="1266" spans="1:57">
      <c r="A1266" t="s">
        <v>1603</v>
      </c>
      <c r="B1266" t="s">
        <v>2016</v>
      </c>
      <c r="C1266">
        <v>56</v>
      </c>
      <c r="D1266">
        <v>448</v>
      </c>
      <c r="E1266" t="s">
        <v>2007</v>
      </c>
      <c r="F1266">
        <v>36000</v>
      </c>
      <c r="G1266">
        <v>1</v>
      </c>
      <c r="H1266" t="s">
        <v>2109</v>
      </c>
      <c r="N1266" t="s">
        <v>1660</v>
      </c>
      <c r="O1266" t="s">
        <v>1707</v>
      </c>
      <c r="P1266">
        <v>8</v>
      </c>
      <c r="Q1266" t="str">
        <f t="shared" si="25"/>
        <v>cvm!$BC$1278#</v>
      </c>
      <c r="U1266" t="e" cm="1" vm="1">
        <f t="array" ref="U1266">TRANSPOSE(_xlfn.UNIQUE(_xlfn._xlws.FILTER(cvm[CPU(核)],(cvm[地域]=S1266)*(cvm[机型]=T1266))))</f>
        <v>#VALUE!</v>
      </c>
      <c r="AZ1266" t="str">
        <v>曼谷</v>
      </c>
      <c r="BA1266" t="str">
        <v>标准型 S5</v>
      </c>
      <c r="BB1266">
        <v>2</v>
      </c>
      <c r="BC1266" cm="1">
        <f t="array" ref="BC1266:BD1266">TRANSPOSE(_xlfn._xlws.FILTER(cvm[内存(G)],(cvm[地域]=AZ1266)*(cvm[机型]=BA1266)*(cvm[CPU(核)]=BB1266)))</f>
        <v>4</v>
      </c>
      <c r="BD1266">
        <v>8</v>
      </c>
    </row>
    <row r="1267" spans="1:57">
      <c r="A1267" t="s">
        <v>1603</v>
      </c>
      <c r="B1267" t="s">
        <v>2067</v>
      </c>
      <c r="C1267">
        <v>8</v>
      </c>
      <c r="D1267">
        <v>40</v>
      </c>
      <c r="E1267" t="s">
        <v>2091</v>
      </c>
      <c r="F1267">
        <v>5190</v>
      </c>
      <c r="G1267">
        <v>1</v>
      </c>
      <c r="H1267" t="s">
        <v>2110</v>
      </c>
      <c r="N1267" t="s">
        <v>1660</v>
      </c>
      <c r="O1267" t="s">
        <v>1707</v>
      </c>
      <c r="P1267">
        <v>16</v>
      </c>
      <c r="Q1267" t="str">
        <f t="shared" si="25"/>
        <v>cvm!$BC$1279#</v>
      </c>
      <c r="U1267" t="e" cm="1" vm="1">
        <f t="array" ref="U1267">TRANSPOSE(_xlfn.UNIQUE(_xlfn._xlws.FILTER(cvm[CPU(核)],(cvm[地域]=S1267)*(cvm[机型]=T1267))))</f>
        <v>#VALUE!</v>
      </c>
      <c r="AZ1267" t="str">
        <v>曼谷</v>
      </c>
      <c r="BA1267" t="str">
        <v>标准型 S5</v>
      </c>
      <c r="BB1267">
        <v>4</v>
      </c>
      <c r="BC1267" cm="1">
        <f t="array" ref="BC1267:BD1267">TRANSPOSE(_xlfn._xlws.FILTER(cvm[内存(G)],(cvm[地域]=AZ1267)*(cvm[机型]=BA1267)*(cvm[CPU(核)]=BB1267)))</f>
        <v>8</v>
      </c>
      <c r="BD1267">
        <v>16</v>
      </c>
    </row>
    <row r="1268" spans="1:57">
      <c r="A1268" t="s">
        <v>1603</v>
      </c>
      <c r="B1268" t="s">
        <v>2067</v>
      </c>
      <c r="C1268">
        <v>36</v>
      </c>
      <c r="D1268">
        <v>160</v>
      </c>
      <c r="E1268" t="s">
        <v>2113</v>
      </c>
      <c r="F1268">
        <v>21000</v>
      </c>
      <c r="G1268">
        <v>1</v>
      </c>
      <c r="H1268" t="s">
        <v>2114</v>
      </c>
      <c r="N1268" t="s">
        <v>1660</v>
      </c>
      <c r="O1268" t="s">
        <v>1707</v>
      </c>
      <c r="P1268">
        <v>24</v>
      </c>
      <c r="Q1268" t="str">
        <f t="shared" si="25"/>
        <v>cvm!$BC$1280#</v>
      </c>
      <c r="U1268" t="e" cm="1" vm="1">
        <f t="array" ref="U1268">TRANSPOSE(_xlfn.UNIQUE(_xlfn._xlws.FILTER(cvm[CPU(核)],(cvm[地域]=S1268)*(cvm[机型]=T1268))))</f>
        <v>#VALUE!</v>
      </c>
      <c r="AZ1268" t="str">
        <v>曼谷</v>
      </c>
      <c r="BA1268" t="str">
        <v>标准型 S5</v>
      </c>
      <c r="BB1268">
        <v>8</v>
      </c>
      <c r="BC1268" cm="1">
        <f t="array" ref="BC1268:BD1268">TRANSPOSE(_xlfn._xlws.FILTER(cvm[内存(G)],(cvm[地域]=AZ1268)*(cvm[机型]=BA1268)*(cvm[CPU(核)]=BB1268)))</f>
        <v>16</v>
      </c>
      <c r="BD1268">
        <v>32</v>
      </c>
    </row>
    <row r="1269" spans="1:57">
      <c r="A1269" t="s">
        <v>1603</v>
      </c>
      <c r="B1269" t="s">
        <v>2067</v>
      </c>
      <c r="C1269">
        <v>72</v>
      </c>
      <c r="D1269">
        <v>320</v>
      </c>
      <c r="E1269" t="s">
        <v>2115</v>
      </c>
      <c r="F1269">
        <v>42000</v>
      </c>
      <c r="G1269">
        <v>1</v>
      </c>
      <c r="H1269" t="s">
        <v>2116</v>
      </c>
      <c r="N1269" t="s">
        <v>1660</v>
      </c>
      <c r="O1269" t="s">
        <v>1707</v>
      </c>
      <c r="P1269">
        <v>32</v>
      </c>
      <c r="Q1269" t="str">
        <f t="shared" si="25"/>
        <v>cvm!$BC$1281#</v>
      </c>
      <c r="U1269" t="e" cm="1" vm="1">
        <f t="array" ref="U1269">TRANSPOSE(_xlfn.UNIQUE(_xlfn._xlws.FILTER(cvm[CPU(核)],(cvm[地域]=S1269)*(cvm[机型]=T1269))))</f>
        <v>#VALUE!</v>
      </c>
      <c r="AZ1269" t="str">
        <v>曼谷</v>
      </c>
      <c r="BA1269" t="str">
        <v>标准型 S5</v>
      </c>
      <c r="BB1269">
        <v>12</v>
      </c>
      <c r="BC1269" cm="1">
        <f t="array" ref="BC1269">TRANSPOSE(_xlfn._xlws.FILTER(cvm[内存(G)],(cvm[地域]=AZ1269)*(cvm[机型]=BA1269)*(cvm[CPU(核)]=BB1269)))</f>
        <v>24</v>
      </c>
    </row>
    <row r="1270" spans="1:57">
      <c r="A1270" t="s">
        <v>1603</v>
      </c>
      <c r="B1270" t="s">
        <v>2052</v>
      </c>
      <c r="C1270">
        <v>10</v>
      </c>
      <c r="D1270">
        <v>40</v>
      </c>
      <c r="E1270" t="s">
        <v>2095</v>
      </c>
      <c r="F1270">
        <v>5750</v>
      </c>
      <c r="G1270">
        <v>1</v>
      </c>
      <c r="H1270" t="s">
        <v>2117</v>
      </c>
      <c r="N1270" t="s">
        <v>1660</v>
      </c>
      <c r="O1270" t="s">
        <v>1707</v>
      </c>
      <c r="P1270">
        <v>48</v>
      </c>
      <c r="Q1270" t="str">
        <f t="shared" si="25"/>
        <v>cvm!$BC$1282#</v>
      </c>
      <c r="U1270" t="e" cm="1" vm="1">
        <f t="array" ref="U1270">TRANSPOSE(_xlfn.UNIQUE(_xlfn._xlws.FILTER(cvm[CPU(核)],(cvm[地域]=S1270)*(cvm[机型]=T1270))))</f>
        <v>#VALUE!</v>
      </c>
      <c r="AZ1270" t="str">
        <v>曼谷</v>
      </c>
      <c r="BA1270" t="str">
        <v>标准型 S5</v>
      </c>
      <c r="BB1270">
        <v>16</v>
      </c>
      <c r="BC1270" cm="1">
        <f t="array" ref="BC1270:BD1270">TRANSPOSE(_xlfn._xlws.FILTER(cvm[内存(G)],(cvm[地域]=AZ1270)*(cvm[机型]=BA1270)*(cvm[CPU(核)]=BB1270)))</f>
        <v>32</v>
      </c>
      <c r="BD1270">
        <v>64</v>
      </c>
    </row>
    <row r="1271" spans="1:57">
      <c r="A1271" t="s">
        <v>1603</v>
      </c>
      <c r="B1271" t="s">
        <v>2052</v>
      </c>
      <c r="C1271">
        <v>20</v>
      </c>
      <c r="D1271">
        <v>80</v>
      </c>
      <c r="E1271" t="s">
        <v>2097</v>
      </c>
      <c r="F1271">
        <v>11500</v>
      </c>
      <c r="G1271">
        <v>1</v>
      </c>
      <c r="H1271" t="s">
        <v>2118</v>
      </c>
      <c r="N1271" t="s">
        <v>1660</v>
      </c>
      <c r="O1271" t="s">
        <v>1707</v>
      </c>
      <c r="P1271">
        <v>64</v>
      </c>
      <c r="Q1271" t="str">
        <f t="shared" si="25"/>
        <v>cvm!$BC$1283#</v>
      </c>
      <c r="U1271" t="e" cm="1" vm="1">
        <f t="array" ref="U1271">TRANSPOSE(_xlfn.UNIQUE(_xlfn._xlws.FILTER(cvm[CPU(核)],(cvm[地域]=S1271)*(cvm[机型]=T1271))))</f>
        <v>#VALUE!</v>
      </c>
      <c r="AZ1271" t="str">
        <v>曼谷</v>
      </c>
      <c r="BA1271" t="str">
        <v>标准型 S5</v>
      </c>
      <c r="BB1271">
        <v>24</v>
      </c>
      <c r="BC1271" cm="1">
        <f t="array" ref="BC1271:BD1271">TRANSPOSE(_xlfn._xlws.FILTER(cvm[内存(G)],(cvm[地域]=AZ1271)*(cvm[机型]=BA1271)*(cvm[CPU(核)]=BB1271)))</f>
        <v>48</v>
      </c>
      <c r="BD1271">
        <v>96</v>
      </c>
    </row>
    <row r="1272" spans="1:57">
      <c r="A1272" t="s">
        <v>1603</v>
      </c>
      <c r="B1272" t="s">
        <v>2052</v>
      </c>
      <c r="C1272">
        <v>40</v>
      </c>
      <c r="D1272">
        <v>160</v>
      </c>
      <c r="E1272" t="s">
        <v>2100</v>
      </c>
      <c r="F1272">
        <v>23000</v>
      </c>
      <c r="G1272">
        <v>1</v>
      </c>
      <c r="H1272" t="s">
        <v>2119</v>
      </c>
      <c r="N1272" t="s">
        <v>1663</v>
      </c>
      <c r="O1272" t="s">
        <v>1707</v>
      </c>
      <c r="P1272">
        <v>1</v>
      </c>
      <c r="Q1272" t="str">
        <f t="shared" si="25"/>
        <v>cvm!$BC$1284#</v>
      </c>
      <c r="U1272" t="e" cm="1" vm="1">
        <f t="array" ref="U1272">TRANSPOSE(_xlfn.UNIQUE(_xlfn._xlws.FILTER(cvm[CPU(核)],(cvm[地域]=S1272)*(cvm[机型]=T1272))))</f>
        <v>#VALUE!</v>
      </c>
      <c r="AZ1272" t="str">
        <v>曼谷</v>
      </c>
      <c r="BA1272" t="str">
        <v>标准型 S5</v>
      </c>
      <c r="BB1272">
        <v>32</v>
      </c>
      <c r="BC1272" cm="1">
        <f t="array" ref="BC1272:BD1272">TRANSPOSE(_xlfn._xlws.FILTER(cvm[内存(G)],(cvm[地域]=AZ1272)*(cvm[机型]=BA1272)*(cvm[CPU(核)]=BB1272)))</f>
        <v>64</v>
      </c>
      <c r="BD1272">
        <v>128</v>
      </c>
    </row>
    <row r="1273" spans="1:57">
      <c r="A1273" t="s">
        <v>1603</v>
      </c>
      <c r="B1273" t="s">
        <v>2052</v>
      </c>
      <c r="C1273">
        <v>80</v>
      </c>
      <c r="D1273">
        <v>320</v>
      </c>
      <c r="E1273" t="s">
        <v>1760</v>
      </c>
      <c r="F1273">
        <v>46000</v>
      </c>
      <c r="G1273">
        <v>1</v>
      </c>
      <c r="H1273" t="s">
        <v>2120</v>
      </c>
      <c r="N1273" t="s">
        <v>1663</v>
      </c>
      <c r="O1273" t="s">
        <v>1707</v>
      </c>
      <c r="P1273">
        <v>2</v>
      </c>
      <c r="Q1273" t="str">
        <f t="shared" si="25"/>
        <v>cvm!$BC$1285#</v>
      </c>
      <c r="U1273" t="e" cm="1" vm="1">
        <f t="array" ref="U1273">TRANSPOSE(_xlfn.UNIQUE(_xlfn._xlws.FILTER(cvm[CPU(核)],(cvm[地域]=S1273)*(cvm[机型]=T1273))))</f>
        <v>#VALUE!</v>
      </c>
      <c r="AZ1273" t="str">
        <v>曼谷</v>
      </c>
      <c r="BA1273" t="str">
        <v>标准型 S5</v>
      </c>
      <c r="BB1273">
        <v>48</v>
      </c>
      <c r="BC1273" cm="1">
        <f t="array" ref="BC1273:BD1273">TRANSPOSE(_xlfn._xlws.FILTER(cvm[内存(G)],(cvm[地域]=AZ1273)*(cvm[机型]=BA1273)*(cvm[CPU(核)]=BB1273)))</f>
        <v>96</v>
      </c>
      <c r="BD1273">
        <v>192</v>
      </c>
    </row>
    <row r="1274" spans="1:57">
      <c r="A1274" t="s">
        <v>1603</v>
      </c>
      <c r="B1274" t="s">
        <v>2004</v>
      </c>
      <c r="C1274">
        <v>32</v>
      </c>
      <c r="D1274">
        <v>64</v>
      </c>
      <c r="E1274" t="s">
        <v>1644</v>
      </c>
      <c r="F1274">
        <v>4600</v>
      </c>
      <c r="G1274">
        <v>1</v>
      </c>
      <c r="H1274" t="s">
        <v>2121</v>
      </c>
      <c r="N1274" t="s">
        <v>1663</v>
      </c>
      <c r="O1274" t="s">
        <v>1707</v>
      </c>
      <c r="P1274">
        <v>4</v>
      </c>
      <c r="Q1274" t="str">
        <f t="shared" si="25"/>
        <v>cvm!$BC$1286#</v>
      </c>
      <c r="U1274" t="e" cm="1" vm="1">
        <f t="array" ref="U1274">TRANSPOSE(_xlfn.UNIQUE(_xlfn._xlws.FILTER(cvm[CPU(核)],(cvm[地域]=S1274)*(cvm[机型]=T1274))))</f>
        <v>#VALUE!</v>
      </c>
      <c r="AZ1274" t="str">
        <v>曼谷</v>
      </c>
      <c r="BA1274" t="str">
        <v>标准型 S5</v>
      </c>
      <c r="BB1274">
        <v>64</v>
      </c>
      <c r="BC1274" cm="1">
        <f t="array" ref="BC1274">TRANSPOSE(_xlfn._xlws.FILTER(cvm[内存(G)],(cvm[地域]=AZ1274)*(cvm[机型]=BA1274)*(cvm[CPU(核)]=BB1274)))</f>
        <v>256</v>
      </c>
    </row>
    <row r="1275" spans="1:57">
      <c r="A1275" t="s">
        <v>1603</v>
      </c>
      <c r="B1275" t="s">
        <v>2004</v>
      </c>
      <c r="C1275">
        <v>90</v>
      </c>
      <c r="D1275">
        <v>226</v>
      </c>
      <c r="E1275" t="s">
        <v>2122</v>
      </c>
      <c r="F1275">
        <v>9200</v>
      </c>
      <c r="G1275">
        <v>1</v>
      </c>
      <c r="H1275" t="s">
        <v>2123</v>
      </c>
      <c r="N1275" t="s">
        <v>1663</v>
      </c>
      <c r="O1275" t="s">
        <v>1707</v>
      </c>
      <c r="P1275">
        <v>8</v>
      </c>
      <c r="Q1275" t="str">
        <f t="shared" si="25"/>
        <v>cvm!$BC$1287#</v>
      </c>
      <c r="U1275" t="e" cm="1" vm="1">
        <f t="array" ref="U1275">TRANSPOSE(_xlfn.UNIQUE(_xlfn._xlws.FILTER(cvm[CPU(核)],(cvm[地域]=S1275)*(cvm[机型]=T1275))))</f>
        <v>#VALUE!</v>
      </c>
      <c r="AZ1275" t="str">
        <v>雅加达</v>
      </c>
      <c r="BA1275" t="str">
        <v>标准型 S5</v>
      </c>
      <c r="BB1275">
        <v>1</v>
      </c>
      <c r="BC1275" cm="1">
        <f t="array" ref="BC1275:BE1275">TRANSPOSE(_xlfn._xlws.FILTER(cvm[内存(G)],(cvm[地域]=AZ1275)*(cvm[机型]=BA1275)*(cvm[CPU(核)]=BB1275)))</f>
        <v>1</v>
      </c>
      <c r="BD1275">
        <v>2</v>
      </c>
      <c r="BE1275">
        <v>4</v>
      </c>
    </row>
    <row r="1276" spans="1:57">
      <c r="A1276" t="s">
        <v>1603</v>
      </c>
      <c r="B1276" t="s">
        <v>2004</v>
      </c>
      <c r="C1276">
        <v>180</v>
      </c>
      <c r="D1276">
        <v>452</v>
      </c>
      <c r="E1276" t="s">
        <v>2124</v>
      </c>
      <c r="F1276">
        <v>18400</v>
      </c>
      <c r="G1276">
        <v>1</v>
      </c>
      <c r="H1276" t="s">
        <v>2125</v>
      </c>
      <c r="N1276" t="s">
        <v>1663</v>
      </c>
      <c r="O1276" t="s">
        <v>1707</v>
      </c>
      <c r="P1276">
        <v>16</v>
      </c>
      <c r="Q1276" t="str">
        <f t="shared" si="25"/>
        <v>cvm!$BC$1288#</v>
      </c>
      <c r="U1276" t="e" cm="1" vm="1">
        <f t="array" ref="U1276">TRANSPOSE(_xlfn.UNIQUE(_xlfn._xlws.FILTER(cvm[CPU(核)],(cvm[地域]=S1276)*(cvm[机型]=T1276))))</f>
        <v>#VALUE!</v>
      </c>
      <c r="AZ1276" t="str">
        <v>雅加达</v>
      </c>
      <c r="BA1276" t="str">
        <v>标准型 S5</v>
      </c>
      <c r="BB1276">
        <v>2</v>
      </c>
      <c r="BC1276" cm="1">
        <f t="array" ref="BC1276:BD1276">TRANSPOSE(_xlfn._xlws.FILTER(cvm[内存(G)],(cvm[地域]=AZ1276)*(cvm[机型]=BA1276)*(cvm[CPU(核)]=BB1276)))</f>
        <v>4</v>
      </c>
      <c r="BD1276">
        <v>8</v>
      </c>
    </row>
    <row r="1277" spans="1:57">
      <c r="A1277" t="s">
        <v>1603</v>
      </c>
      <c r="B1277" t="s">
        <v>2012</v>
      </c>
      <c r="C1277">
        <v>16</v>
      </c>
      <c r="D1277">
        <v>96</v>
      </c>
      <c r="E1277" t="s">
        <v>2126</v>
      </c>
      <c r="F1277">
        <v>13748</v>
      </c>
      <c r="G1277">
        <v>1</v>
      </c>
      <c r="H1277" t="s">
        <v>2127</v>
      </c>
      <c r="N1277" t="s">
        <v>1663</v>
      </c>
      <c r="O1277" t="s">
        <v>1707</v>
      </c>
      <c r="P1277">
        <v>24</v>
      </c>
      <c r="Q1277" t="str">
        <f t="shared" si="25"/>
        <v>cvm!$BC$1289#</v>
      </c>
      <c r="U1277" t="e" cm="1" vm="1">
        <f t="array" ref="U1277">TRANSPOSE(_xlfn.UNIQUE(_xlfn._xlws.FILTER(cvm[CPU(核)],(cvm[地域]=S1277)*(cvm[机型]=T1277))))</f>
        <v>#VALUE!</v>
      </c>
      <c r="AZ1277" t="str">
        <v>雅加达</v>
      </c>
      <c r="BA1277" t="str">
        <v>标准型 S5</v>
      </c>
      <c r="BB1277">
        <v>4</v>
      </c>
      <c r="BC1277" cm="1">
        <f t="array" ref="BC1277:BD1277">TRANSPOSE(_xlfn._xlws.FILTER(cvm[内存(G)],(cvm[地域]=AZ1277)*(cvm[机型]=BA1277)*(cvm[CPU(核)]=BB1277)))</f>
        <v>8</v>
      </c>
      <c r="BD1277">
        <v>16</v>
      </c>
    </row>
    <row r="1278" spans="1:57">
      <c r="A1278" t="s">
        <v>1603</v>
      </c>
      <c r="B1278" t="s">
        <v>2012</v>
      </c>
      <c r="C1278">
        <v>32</v>
      </c>
      <c r="D1278">
        <v>192</v>
      </c>
      <c r="E1278" t="s">
        <v>2128</v>
      </c>
      <c r="F1278">
        <v>27496</v>
      </c>
      <c r="G1278">
        <v>1</v>
      </c>
      <c r="H1278" t="s">
        <v>2129</v>
      </c>
      <c r="N1278" t="s">
        <v>1663</v>
      </c>
      <c r="O1278" t="s">
        <v>1707</v>
      </c>
      <c r="P1278">
        <v>32</v>
      </c>
      <c r="Q1278" t="str">
        <f t="shared" si="25"/>
        <v>cvm!$BC$1290#</v>
      </c>
      <c r="U1278" t="e" cm="1" vm="1">
        <f t="array" ref="U1278">TRANSPOSE(_xlfn.UNIQUE(_xlfn._xlws.FILTER(cvm[CPU(核)],(cvm[地域]=S1278)*(cvm[机型]=T1278))))</f>
        <v>#VALUE!</v>
      </c>
      <c r="AZ1278" t="str">
        <v>雅加达</v>
      </c>
      <c r="BA1278" t="str">
        <v>标准型 S5</v>
      </c>
      <c r="BB1278">
        <v>8</v>
      </c>
      <c r="BC1278" cm="1">
        <f t="array" ref="BC1278:BD1278">TRANSPOSE(_xlfn._xlws.FILTER(cvm[内存(G)],(cvm[地域]=AZ1278)*(cvm[机型]=BA1278)*(cvm[CPU(核)]=BB1278)))</f>
        <v>16</v>
      </c>
      <c r="BD1278">
        <v>32</v>
      </c>
    </row>
    <row r="1279" spans="1:57">
      <c r="A1279" t="s">
        <v>1603</v>
      </c>
      <c r="B1279" t="s">
        <v>2012</v>
      </c>
      <c r="C1279">
        <v>82</v>
      </c>
      <c r="D1279">
        <v>474</v>
      </c>
      <c r="E1279" t="s">
        <v>2130</v>
      </c>
      <c r="F1279">
        <v>57008</v>
      </c>
      <c r="G1279">
        <v>1</v>
      </c>
      <c r="H1279" t="s">
        <v>2131</v>
      </c>
      <c r="N1279" t="s">
        <v>1663</v>
      </c>
      <c r="O1279" t="s">
        <v>1707</v>
      </c>
      <c r="P1279">
        <v>48</v>
      </c>
      <c r="Q1279" t="str">
        <f t="shared" si="25"/>
        <v>cvm!$BC$1291#</v>
      </c>
      <c r="U1279" t="e" cm="1" vm="1">
        <f t="array" ref="U1279">TRANSPOSE(_xlfn.UNIQUE(_xlfn._xlws.FILTER(cvm[CPU(核)],(cvm[地域]=S1279)*(cvm[机型]=T1279))))</f>
        <v>#VALUE!</v>
      </c>
      <c r="AZ1279" t="str">
        <v>雅加达</v>
      </c>
      <c r="BA1279" t="str">
        <v>标准型 S5</v>
      </c>
      <c r="BB1279">
        <v>16</v>
      </c>
      <c r="BC1279" cm="1">
        <f t="array" ref="BC1279:BD1279">TRANSPOSE(_xlfn._xlws.FILTER(cvm[内存(G)],(cvm[地域]=AZ1279)*(cvm[机型]=BA1279)*(cvm[CPU(核)]=BB1279)))</f>
        <v>32</v>
      </c>
      <c r="BD1279">
        <v>64</v>
      </c>
    </row>
    <row r="1280" spans="1:57">
      <c r="A1280" t="s">
        <v>1603</v>
      </c>
      <c r="B1280" t="s">
        <v>2012</v>
      </c>
      <c r="C1280">
        <v>164</v>
      </c>
      <c r="D1280">
        <v>948</v>
      </c>
      <c r="E1280" t="s">
        <v>2132</v>
      </c>
      <c r="F1280">
        <v>114016</v>
      </c>
      <c r="G1280">
        <v>1</v>
      </c>
      <c r="H1280" t="s">
        <v>2133</v>
      </c>
      <c r="N1280" t="s">
        <v>1663</v>
      </c>
      <c r="O1280" t="s">
        <v>1707</v>
      </c>
      <c r="P1280">
        <v>64</v>
      </c>
      <c r="Q1280" t="str">
        <f t="shared" si="25"/>
        <v>cvm!$BC$1292#</v>
      </c>
      <c r="U1280" t="e" cm="1" vm="1">
        <f t="array" ref="U1280">TRANSPOSE(_xlfn.UNIQUE(_xlfn._xlws.FILTER(cvm[CPU(核)],(cvm[地域]=S1280)*(cvm[机型]=T1280))))</f>
        <v>#VALUE!</v>
      </c>
      <c r="AZ1280" t="str">
        <v>雅加达</v>
      </c>
      <c r="BA1280" t="str">
        <v>标准型 S5</v>
      </c>
      <c r="BB1280">
        <v>24</v>
      </c>
      <c r="BC1280" cm="1">
        <f t="array" ref="BC1280:BD1280">TRANSPOSE(_xlfn._xlws.FILTER(cvm[内存(G)],(cvm[地域]=AZ1280)*(cvm[机型]=BA1280)*(cvm[CPU(核)]=BB1280)))</f>
        <v>48</v>
      </c>
      <c r="BD1280">
        <v>96</v>
      </c>
    </row>
    <row r="1281" spans="1:57">
      <c r="A1281" t="s">
        <v>1603</v>
      </c>
      <c r="B1281" t="s">
        <v>2078</v>
      </c>
      <c r="C1281">
        <v>10</v>
      </c>
      <c r="D1281">
        <v>88</v>
      </c>
      <c r="E1281" t="s">
        <v>2134</v>
      </c>
      <c r="F1281">
        <v>5225</v>
      </c>
      <c r="G1281">
        <v>1</v>
      </c>
      <c r="H1281" t="s">
        <v>2135</v>
      </c>
      <c r="N1281" t="s">
        <v>1666</v>
      </c>
      <c r="O1281" t="s">
        <v>1707</v>
      </c>
      <c r="P1281">
        <v>1</v>
      </c>
      <c r="Q1281" t="str">
        <f t="shared" si="25"/>
        <v>cvm!$BC$1293#</v>
      </c>
      <c r="U1281" t="e" cm="1" vm="1">
        <f t="array" ref="U1281">TRANSPOSE(_xlfn.UNIQUE(_xlfn._xlws.FILTER(cvm[CPU(核)],(cvm[地域]=S1281)*(cvm[机型]=T1281))))</f>
        <v>#VALUE!</v>
      </c>
      <c r="AZ1281" t="str">
        <v>雅加达</v>
      </c>
      <c r="BA1281" t="str">
        <v>标准型 S5</v>
      </c>
      <c r="BB1281">
        <v>32</v>
      </c>
      <c r="BC1281" cm="1">
        <f t="array" ref="BC1281:BD1281">TRANSPOSE(_xlfn._xlws.FILTER(cvm[内存(G)],(cvm[地域]=AZ1281)*(cvm[机型]=BA1281)*(cvm[CPU(核)]=BB1281)))</f>
        <v>64</v>
      </c>
      <c r="BD1281">
        <v>128</v>
      </c>
    </row>
    <row r="1282" spans="1:57">
      <c r="A1282" t="s">
        <v>1603</v>
      </c>
      <c r="B1282" t="s">
        <v>2078</v>
      </c>
      <c r="C1282">
        <v>22</v>
      </c>
      <c r="D1282">
        <v>176</v>
      </c>
      <c r="E1282" t="s">
        <v>2136</v>
      </c>
      <c r="F1282">
        <v>10500</v>
      </c>
      <c r="G1282">
        <v>1</v>
      </c>
      <c r="H1282" t="s">
        <v>2137</v>
      </c>
      <c r="N1282" t="s">
        <v>1666</v>
      </c>
      <c r="O1282" t="s">
        <v>1707</v>
      </c>
      <c r="P1282">
        <v>2</v>
      </c>
      <c r="Q1282" t="str">
        <f t="shared" si="25"/>
        <v>cvm!$BC$1294#</v>
      </c>
      <c r="U1282" t="e" cm="1" vm="1">
        <f t="array" ref="U1282">TRANSPOSE(_xlfn.UNIQUE(_xlfn._xlws.FILTER(cvm[CPU(核)],(cvm[地域]=S1282)*(cvm[机型]=T1282))))</f>
        <v>#VALUE!</v>
      </c>
      <c r="AZ1282" t="str">
        <v>雅加达</v>
      </c>
      <c r="BA1282" t="str">
        <v>标准型 S5</v>
      </c>
      <c r="BB1282">
        <v>48</v>
      </c>
      <c r="BC1282" cm="1">
        <f t="array" ref="BC1282:BD1282">TRANSPOSE(_xlfn._xlws.FILTER(cvm[内存(G)],(cvm[地域]=AZ1282)*(cvm[机型]=BA1282)*(cvm[CPU(核)]=BB1282)))</f>
        <v>96</v>
      </c>
      <c r="BD1282">
        <v>192</v>
      </c>
    </row>
    <row r="1283" spans="1:57">
      <c r="A1283" t="s">
        <v>1603</v>
      </c>
      <c r="B1283" t="s">
        <v>2078</v>
      </c>
      <c r="C1283">
        <v>44</v>
      </c>
      <c r="D1283">
        <v>352</v>
      </c>
      <c r="E1283" t="s">
        <v>2138</v>
      </c>
      <c r="F1283">
        <v>21000</v>
      </c>
      <c r="G1283">
        <v>1</v>
      </c>
      <c r="H1283" t="s">
        <v>2139</v>
      </c>
      <c r="N1283" t="s">
        <v>1666</v>
      </c>
      <c r="O1283" t="s">
        <v>1707</v>
      </c>
      <c r="P1283">
        <v>4</v>
      </c>
      <c r="Q1283" t="str">
        <f t="shared" si="25"/>
        <v>cvm!$BC$1295#</v>
      </c>
      <c r="U1283" t="e" cm="1" vm="1">
        <f t="array" ref="U1283">TRANSPOSE(_xlfn.UNIQUE(_xlfn._xlws.FILTER(cvm[CPU(核)],(cvm[地域]=S1283)*(cvm[机型]=T1283))))</f>
        <v>#VALUE!</v>
      </c>
      <c r="AZ1283" t="str">
        <v>雅加达</v>
      </c>
      <c r="BA1283" t="str">
        <v>标准型 S5</v>
      </c>
      <c r="BB1283">
        <v>64</v>
      </c>
      <c r="BC1283" cm="1">
        <f t="array" ref="BC1283">TRANSPOSE(_xlfn._xlws.FILTER(cvm[内存(G)],(cvm[地域]=AZ1283)*(cvm[机型]=BA1283)*(cvm[CPU(核)]=BB1283)))</f>
        <v>256</v>
      </c>
    </row>
    <row r="1284" spans="1:57">
      <c r="A1284" t="s">
        <v>1603</v>
      </c>
      <c r="B1284" t="s">
        <v>1846</v>
      </c>
      <c r="C1284">
        <v>8</v>
      </c>
      <c r="D1284">
        <v>32</v>
      </c>
      <c r="E1284" t="s">
        <v>1636</v>
      </c>
      <c r="F1284">
        <v>1584</v>
      </c>
      <c r="G1284">
        <v>1</v>
      </c>
      <c r="H1284" t="s">
        <v>2140</v>
      </c>
      <c r="N1284" t="s">
        <v>1666</v>
      </c>
      <c r="O1284" t="s">
        <v>1707</v>
      </c>
      <c r="P1284">
        <v>8</v>
      </c>
      <c r="Q1284" t="str">
        <f t="shared" si="25"/>
        <v>cvm!$BC$1296#</v>
      </c>
      <c r="U1284" t="e" cm="1" vm="1">
        <f t="array" ref="U1284">TRANSPOSE(_xlfn.UNIQUE(_xlfn._xlws.FILTER(cvm[CPU(核)],(cvm[地域]=S1284)*(cvm[机型]=T1284))))</f>
        <v>#VALUE!</v>
      </c>
      <c r="AZ1284" t="str">
        <v>孟买</v>
      </c>
      <c r="BA1284" t="str">
        <v>标准型 S5</v>
      </c>
      <c r="BB1284">
        <v>1</v>
      </c>
      <c r="BC1284" cm="1">
        <f t="array" ref="BC1284:BE1284">TRANSPOSE(_xlfn._xlws.FILTER(cvm[内存(G)],(cvm[地域]=AZ1284)*(cvm[机型]=BA1284)*(cvm[CPU(核)]=BB1284)))</f>
        <v>1</v>
      </c>
      <c r="BD1284">
        <v>2</v>
      </c>
      <c r="BE1284">
        <v>4</v>
      </c>
    </row>
    <row r="1285" spans="1:57">
      <c r="A1285" t="s">
        <v>1603</v>
      </c>
      <c r="B1285" t="s">
        <v>1846</v>
      </c>
      <c r="C1285">
        <v>16</v>
      </c>
      <c r="D1285">
        <v>64</v>
      </c>
      <c r="E1285" t="s">
        <v>1641</v>
      </c>
      <c r="F1285">
        <v>3168</v>
      </c>
      <c r="G1285">
        <v>1</v>
      </c>
      <c r="H1285" t="s">
        <v>2141</v>
      </c>
      <c r="N1285" t="s">
        <v>1666</v>
      </c>
      <c r="O1285" t="s">
        <v>1707</v>
      </c>
      <c r="P1285">
        <v>16</v>
      </c>
      <c r="Q1285" t="str">
        <f t="shared" si="25"/>
        <v>cvm!$BC$1297#</v>
      </c>
      <c r="U1285" t="e" cm="1" vm="1">
        <f t="array" ref="U1285">TRANSPOSE(_xlfn.UNIQUE(_xlfn._xlws.FILTER(cvm[CPU(核)],(cvm[地域]=S1285)*(cvm[机型]=T1285))))</f>
        <v>#VALUE!</v>
      </c>
      <c r="AZ1285" t="str">
        <v>孟买</v>
      </c>
      <c r="BA1285" t="str">
        <v>标准型 S5</v>
      </c>
      <c r="BB1285">
        <v>2</v>
      </c>
      <c r="BC1285" cm="1">
        <f t="array" ref="BC1285:BD1285">TRANSPOSE(_xlfn._xlws.FILTER(cvm[内存(G)],(cvm[地域]=AZ1285)*(cvm[机型]=BA1285)*(cvm[CPU(核)]=BB1285)))</f>
        <v>4</v>
      </c>
      <c r="BD1285">
        <v>8</v>
      </c>
    </row>
    <row r="1286" spans="1:57">
      <c r="A1286" t="s">
        <v>1603</v>
      </c>
      <c r="B1286" t="s">
        <v>1846</v>
      </c>
      <c r="C1286">
        <v>32</v>
      </c>
      <c r="D1286">
        <v>128</v>
      </c>
      <c r="E1286" t="s">
        <v>1650</v>
      </c>
      <c r="F1286">
        <v>5856</v>
      </c>
      <c r="G1286">
        <v>1</v>
      </c>
      <c r="H1286" t="s">
        <v>2142</v>
      </c>
      <c r="N1286" t="s">
        <v>1666</v>
      </c>
      <c r="O1286" t="s">
        <v>1707</v>
      </c>
      <c r="P1286">
        <v>24</v>
      </c>
      <c r="Q1286" t="str">
        <f t="shared" ref="Q1286:Q1349" si="26">"cvm!"&amp;ADDRESS(ROW(BC1298),COLUMN(BC1298))&amp;"#"</f>
        <v>cvm!$BC$1298#</v>
      </c>
      <c r="U1286" t="e" cm="1" vm="1">
        <f t="array" ref="U1286">TRANSPOSE(_xlfn.UNIQUE(_xlfn._xlws.FILTER(cvm[CPU(核)],(cvm[地域]=S1286)*(cvm[机型]=T1286))))</f>
        <v>#VALUE!</v>
      </c>
      <c r="AZ1286" t="str">
        <v>孟买</v>
      </c>
      <c r="BA1286" t="str">
        <v>标准型 S5</v>
      </c>
      <c r="BB1286">
        <v>4</v>
      </c>
      <c r="BC1286" cm="1">
        <f t="array" ref="BC1286:BD1286">TRANSPOSE(_xlfn._xlws.FILTER(cvm[内存(G)],(cvm[地域]=AZ1286)*(cvm[机型]=BA1286)*(cvm[CPU(核)]=BB1286)))</f>
        <v>8</v>
      </c>
      <c r="BD1286">
        <v>16</v>
      </c>
    </row>
    <row r="1287" spans="1:57">
      <c r="A1287" t="s">
        <v>1603</v>
      </c>
      <c r="B1287" t="s">
        <v>1846</v>
      </c>
      <c r="C1287">
        <v>64</v>
      </c>
      <c r="D1287">
        <v>256</v>
      </c>
      <c r="E1287" t="s">
        <v>1664</v>
      </c>
      <c r="F1287">
        <v>11712</v>
      </c>
      <c r="G1287">
        <v>1</v>
      </c>
      <c r="H1287" t="s">
        <v>2143</v>
      </c>
      <c r="N1287" t="s">
        <v>1666</v>
      </c>
      <c r="O1287" t="s">
        <v>1707</v>
      </c>
      <c r="P1287">
        <v>32</v>
      </c>
      <c r="Q1287" t="str">
        <f t="shared" si="26"/>
        <v>cvm!$BC$1299#</v>
      </c>
      <c r="U1287" t="e" cm="1" vm="1">
        <f t="array" ref="U1287">TRANSPOSE(_xlfn.UNIQUE(_xlfn._xlws.FILTER(cvm[CPU(核)],(cvm[地域]=S1287)*(cvm[机型]=T1287))))</f>
        <v>#VALUE!</v>
      </c>
      <c r="AZ1287" t="str">
        <v>孟买</v>
      </c>
      <c r="BA1287" t="str">
        <v>标准型 S5</v>
      </c>
      <c r="BB1287">
        <v>8</v>
      </c>
      <c r="BC1287" cm="1">
        <f t="array" ref="BC1287:BD1287">TRANSPOSE(_xlfn._xlws.FILTER(cvm[内存(G)],(cvm[地域]=AZ1287)*(cvm[机型]=BA1287)*(cvm[CPU(核)]=BB1287)))</f>
        <v>16</v>
      </c>
      <c r="BD1287">
        <v>32</v>
      </c>
    </row>
    <row r="1288" spans="1:57">
      <c r="A1288" t="s">
        <v>1603</v>
      </c>
      <c r="B1288" t="s">
        <v>1846</v>
      </c>
      <c r="C1288">
        <v>84</v>
      </c>
      <c r="D1288">
        <v>320</v>
      </c>
      <c r="E1288" t="s">
        <v>1922</v>
      </c>
      <c r="F1288">
        <v>14104</v>
      </c>
      <c r="G1288">
        <v>1</v>
      </c>
      <c r="H1288" t="s">
        <v>2144</v>
      </c>
      <c r="N1288" t="s">
        <v>1666</v>
      </c>
      <c r="O1288" t="s">
        <v>1707</v>
      </c>
      <c r="P1288">
        <v>48</v>
      </c>
      <c r="Q1288" t="str">
        <f t="shared" si="26"/>
        <v>cvm!$BC$1300#</v>
      </c>
      <c r="U1288" t="e" cm="1" vm="1">
        <f t="array" ref="U1288">TRANSPOSE(_xlfn.UNIQUE(_xlfn._xlws.FILTER(cvm[CPU(核)],(cvm[地域]=S1288)*(cvm[机型]=T1288))))</f>
        <v>#VALUE!</v>
      </c>
      <c r="AZ1288" t="str">
        <v>孟买</v>
      </c>
      <c r="BA1288" t="str">
        <v>标准型 S5</v>
      </c>
      <c r="BB1288">
        <v>16</v>
      </c>
      <c r="BC1288" cm="1">
        <f t="array" ref="BC1288:BD1288">TRANSPOSE(_xlfn._xlws.FILTER(cvm[内存(G)],(cvm[地域]=AZ1288)*(cvm[机型]=BA1288)*(cvm[CPU(核)]=BB1288)))</f>
        <v>32</v>
      </c>
      <c r="BD1288">
        <v>64</v>
      </c>
    </row>
    <row r="1289" spans="1:57">
      <c r="A1289" t="s">
        <v>1603</v>
      </c>
      <c r="B1289" t="s">
        <v>1854</v>
      </c>
      <c r="C1289">
        <v>8</v>
      </c>
      <c r="D1289">
        <v>32</v>
      </c>
      <c r="E1289" t="s">
        <v>1636</v>
      </c>
      <c r="F1289">
        <v>1404</v>
      </c>
      <c r="G1289">
        <v>1</v>
      </c>
      <c r="H1289" t="s">
        <v>2145</v>
      </c>
      <c r="N1289" t="s">
        <v>1666</v>
      </c>
      <c r="O1289" t="s">
        <v>1707</v>
      </c>
      <c r="P1289">
        <v>64</v>
      </c>
      <c r="Q1289" t="str">
        <f t="shared" si="26"/>
        <v>cvm!$BC$1301#</v>
      </c>
      <c r="U1289" t="e" cm="1" vm="1">
        <f t="array" ref="U1289">TRANSPOSE(_xlfn.UNIQUE(_xlfn._xlws.FILTER(cvm[CPU(核)],(cvm[地域]=S1289)*(cvm[机型]=T1289))))</f>
        <v>#VALUE!</v>
      </c>
      <c r="AZ1289" t="str">
        <v>孟买</v>
      </c>
      <c r="BA1289" t="str">
        <v>标准型 S5</v>
      </c>
      <c r="BB1289">
        <v>24</v>
      </c>
      <c r="BC1289" cm="1">
        <f t="array" ref="BC1289:BD1289">TRANSPOSE(_xlfn._xlws.FILTER(cvm[内存(G)],(cvm[地域]=AZ1289)*(cvm[机型]=BA1289)*(cvm[CPU(核)]=BB1289)))</f>
        <v>48</v>
      </c>
      <c r="BD1289">
        <v>96</v>
      </c>
    </row>
    <row r="1290" spans="1:57">
      <c r="A1290" t="s">
        <v>1603</v>
      </c>
      <c r="B1290" t="s">
        <v>1854</v>
      </c>
      <c r="C1290">
        <v>16</v>
      </c>
      <c r="D1290">
        <v>64</v>
      </c>
      <c r="E1290" t="s">
        <v>1641</v>
      </c>
      <c r="F1290">
        <v>2808</v>
      </c>
      <c r="G1290">
        <v>1</v>
      </c>
      <c r="H1290" t="s">
        <v>2146</v>
      </c>
      <c r="N1290" t="s">
        <v>1669</v>
      </c>
      <c r="O1290" t="s">
        <v>1707</v>
      </c>
      <c r="P1290">
        <v>1</v>
      </c>
      <c r="Q1290" t="str">
        <f t="shared" si="26"/>
        <v>cvm!$BC$1302#</v>
      </c>
      <c r="U1290" t="e" cm="1" vm="1">
        <f t="array" ref="U1290">TRANSPOSE(_xlfn.UNIQUE(_xlfn._xlws.FILTER(cvm[CPU(核)],(cvm[地域]=S1290)*(cvm[机型]=T1290))))</f>
        <v>#VALUE!</v>
      </c>
      <c r="AZ1290" t="str">
        <v>孟买</v>
      </c>
      <c r="BA1290" t="str">
        <v>标准型 S5</v>
      </c>
      <c r="BB1290">
        <v>32</v>
      </c>
      <c r="BC1290" cm="1">
        <f t="array" ref="BC1290:BD1290">TRANSPOSE(_xlfn._xlws.FILTER(cvm[内存(G)],(cvm[地域]=AZ1290)*(cvm[机型]=BA1290)*(cvm[CPU(核)]=BB1290)))</f>
        <v>64</v>
      </c>
      <c r="BD1290">
        <v>128</v>
      </c>
    </row>
    <row r="1291" spans="1:57">
      <c r="A1291" t="s">
        <v>1603</v>
      </c>
      <c r="B1291" t="s">
        <v>1854</v>
      </c>
      <c r="C1291">
        <v>24</v>
      </c>
      <c r="D1291">
        <v>96</v>
      </c>
      <c r="E1291" t="s">
        <v>1720</v>
      </c>
      <c r="F1291">
        <v>4212</v>
      </c>
      <c r="G1291">
        <v>1</v>
      </c>
      <c r="H1291" t="s">
        <v>2147</v>
      </c>
      <c r="N1291" t="s">
        <v>1669</v>
      </c>
      <c r="O1291" t="s">
        <v>1707</v>
      </c>
      <c r="P1291">
        <v>2</v>
      </c>
      <c r="Q1291" t="str">
        <f t="shared" si="26"/>
        <v>cvm!$BC$1303#</v>
      </c>
      <c r="U1291" t="e" cm="1" vm="1">
        <f t="array" ref="U1291">TRANSPOSE(_xlfn.UNIQUE(_xlfn._xlws.FILTER(cvm[CPU(核)],(cvm[地域]=S1291)*(cvm[机型]=T1291))))</f>
        <v>#VALUE!</v>
      </c>
      <c r="AZ1291" t="str">
        <v>孟买</v>
      </c>
      <c r="BA1291" t="str">
        <v>标准型 S5</v>
      </c>
      <c r="BB1291">
        <v>48</v>
      </c>
      <c r="BC1291" cm="1">
        <f t="array" ref="BC1291:BD1291">TRANSPOSE(_xlfn._xlws.FILTER(cvm[内存(G)],(cvm[地域]=AZ1291)*(cvm[机型]=BA1291)*(cvm[CPU(核)]=BB1291)))</f>
        <v>96</v>
      </c>
      <c r="BD1291">
        <v>192</v>
      </c>
    </row>
    <row r="1292" spans="1:57">
      <c r="A1292" t="s">
        <v>1603</v>
      </c>
      <c r="B1292" t="s">
        <v>1854</v>
      </c>
      <c r="C1292">
        <v>32</v>
      </c>
      <c r="D1292">
        <v>128</v>
      </c>
      <c r="E1292" t="s">
        <v>1650</v>
      </c>
      <c r="F1292">
        <v>5616</v>
      </c>
      <c r="G1292">
        <v>1</v>
      </c>
      <c r="H1292" t="s">
        <v>2148</v>
      </c>
      <c r="N1292" t="s">
        <v>1669</v>
      </c>
      <c r="O1292" t="s">
        <v>1707</v>
      </c>
      <c r="P1292">
        <v>4</v>
      </c>
      <c r="Q1292" t="str">
        <f t="shared" si="26"/>
        <v>cvm!$BC$1304#</v>
      </c>
      <c r="U1292" t="e" cm="1" vm="1">
        <f t="array" ref="U1292">TRANSPOSE(_xlfn.UNIQUE(_xlfn._xlws.FILTER(cvm[CPU(核)],(cvm[地域]=S1292)*(cvm[机型]=T1292))))</f>
        <v>#VALUE!</v>
      </c>
      <c r="AZ1292" t="str">
        <v>孟买</v>
      </c>
      <c r="BA1292" t="str">
        <v>标准型 S5</v>
      </c>
      <c r="BB1292">
        <v>64</v>
      </c>
      <c r="BC1292" cm="1">
        <f t="array" ref="BC1292">TRANSPOSE(_xlfn._xlws.FILTER(cvm[内存(G)],(cvm[地域]=AZ1292)*(cvm[机型]=BA1292)*(cvm[CPU(核)]=BB1292)))</f>
        <v>256</v>
      </c>
    </row>
    <row r="1293" spans="1:57">
      <c r="A1293" t="s">
        <v>1603</v>
      </c>
      <c r="B1293" t="s">
        <v>1854</v>
      </c>
      <c r="C1293">
        <v>64</v>
      </c>
      <c r="D1293">
        <v>256</v>
      </c>
      <c r="E1293" t="s">
        <v>1664</v>
      </c>
      <c r="F1293">
        <v>11232</v>
      </c>
      <c r="G1293">
        <v>1</v>
      </c>
      <c r="H1293" t="s">
        <v>2149</v>
      </c>
      <c r="N1293" t="s">
        <v>1669</v>
      </c>
      <c r="O1293" t="s">
        <v>1707</v>
      </c>
      <c r="P1293">
        <v>8</v>
      </c>
      <c r="Q1293" t="str">
        <f t="shared" si="26"/>
        <v>cvm!$BC$1305#</v>
      </c>
      <c r="U1293" t="e" cm="1" vm="1">
        <f t="array" ref="U1293">TRANSPOSE(_xlfn.UNIQUE(_xlfn._xlws.FILTER(cvm[CPU(核)],(cvm[地域]=S1293)*(cvm[机型]=T1293))))</f>
        <v>#VALUE!</v>
      </c>
      <c r="AZ1293" t="str">
        <v>首尔</v>
      </c>
      <c r="BA1293" t="str">
        <v>标准型 S5</v>
      </c>
      <c r="BB1293">
        <v>1</v>
      </c>
      <c r="BC1293" cm="1">
        <f t="array" ref="BC1293:BE1293">TRANSPOSE(_xlfn._xlws.FILTER(cvm[内存(G)],(cvm[地域]=AZ1293)*(cvm[机型]=BA1293)*(cvm[CPU(核)]=BB1293)))</f>
        <v>1</v>
      </c>
      <c r="BD1293">
        <v>2</v>
      </c>
      <c r="BE1293">
        <v>4</v>
      </c>
    </row>
    <row r="1294" spans="1:57">
      <c r="A1294" t="s">
        <v>1603</v>
      </c>
      <c r="B1294" t="s">
        <v>1854</v>
      </c>
      <c r="C1294">
        <v>76</v>
      </c>
      <c r="D1294">
        <v>320</v>
      </c>
      <c r="E1294" t="s">
        <v>2150</v>
      </c>
      <c r="F1294">
        <v>14456</v>
      </c>
      <c r="G1294">
        <v>1</v>
      </c>
      <c r="H1294" t="s">
        <v>2151</v>
      </c>
      <c r="N1294" t="s">
        <v>1669</v>
      </c>
      <c r="O1294" t="s">
        <v>1707</v>
      </c>
      <c r="P1294">
        <v>16</v>
      </c>
      <c r="Q1294" t="str">
        <f t="shared" si="26"/>
        <v>cvm!$BC$1306#</v>
      </c>
      <c r="U1294" t="e" cm="1" vm="1">
        <f t="array" ref="U1294">TRANSPOSE(_xlfn.UNIQUE(_xlfn._xlws.FILTER(cvm[CPU(核)],(cvm[地域]=S1294)*(cvm[机型]=T1294))))</f>
        <v>#VALUE!</v>
      </c>
      <c r="AZ1294" t="str">
        <v>首尔</v>
      </c>
      <c r="BA1294" t="str">
        <v>标准型 S5</v>
      </c>
      <c r="BB1294">
        <v>2</v>
      </c>
      <c r="BC1294" cm="1">
        <f t="array" ref="BC1294:BD1294">TRANSPOSE(_xlfn._xlws.FILTER(cvm[内存(G)],(cvm[地域]=AZ1294)*(cvm[机型]=BA1294)*(cvm[CPU(核)]=BB1294)))</f>
        <v>4</v>
      </c>
      <c r="BD1294">
        <v>8</v>
      </c>
    </row>
    <row r="1295" spans="1:57">
      <c r="A1295" t="s">
        <v>1603</v>
      </c>
      <c r="B1295" t="s">
        <v>1861</v>
      </c>
      <c r="C1295">
        <v>56</v>
      </c>
      <c r="D1295">
        <v>224</v>
      </c>
      <c r="E1295" t="s">
        <v>1896</v>
      </c>
      <c r="F1295">
        <v>8160</v>
      </c>
      <c r="G1295">
        <v>1</v>
      </c>
      <c r="H1295" t="s">
        <v>2181</v>
      </c>
      <c r="N1295" t="s">
        <v>1669</v>
      </c>
      <c r="O1295" t="s">
        <v>1707</v>
      </c>
      <c r="P1295">
        <v>24</v>
      </c>
      <c r="Q1295" t="str">
        <f t="shared" si="26"/>
        <v>cvm!$BC$1307#</v>
      </c>
      <c r="U1295" t="e" cm="1" vm="1">
        <f t="array" ref="U1295">TRANSPOSE(_xlfn.UNIQUE(_xlfn._xlws.FILTER(cvm[CPU(核)],(cvm[地域]=S1295)*(cvm[机型]=T1295))))</f>
        <v>#VALUE!</v>
      </c>
      <c r="AZ1295" t="str">
        <v>首尔</v>
      </c>
      <c r="BA1295" t="str">
        <v>标准型 S5</v>
      </c>
      <c r="BB1295">
        <v>4</v>
      </c>
      <c r="BC1295" cm="1">
        <f t="array" ref="BC1295:BD1295">TRANSPOSE(_xlfn._xlws.FILTER(cvm[内存(G)],(cvm[地域]=AZ1295)*(cvm[机型]=BA1295)*(cvm[CPU(核)]=BB1295)))</f>
        <v>8</v>
      </c>
      <c r="BD1295">
        <v>16</v>
      </c>
    </row>
    <row r="1296" spans="1:57">
      <c r="A1296" t="s">
        <v>1603</v>
      </c>
      <c r="B1296" t="s">
        <v>1867</v>
      </c>
      <c r="C1296">
        <v>80</v>
      </c>
      <c r="D1296">
        <v>384</v>
      </c>
      <c r="E1296" t="s">
        <v>2152</v>
      </c>
      <c r="F1296">
        <v>14096</v>
      </c>
      <c r="G1296">
        <v>1</v>
      </c>
      <c r="H1296" t="s">
        <v>2153</v>
      </c>
      <c r="N1296" t="s">
        <v>1669</v>
      </c>
      <c r="O1296" t="s">
        <v>1707</v>
      </c>
      <c r="P1296">
        <v>32</v>
      </c>
      <c r="Q1296" t="str">
        <f t="shared" si="26"/>
        <v>cvm!$BC$1308#</v>
      </c>
      <c r="U1296" t="e" cm="1" vm="1">
        <f t="array" ref="U1296">TRANSPOSE(_xlfn.UNIQUE(_xlfn._xlws.FILTER(cvm[CPU(核)],(cvm[地域]=S1296)*(cvm[机型]=T1296))))</f>
        <v>#VALUE!</v>
      </c>
      <c r="AZ1296" t="str">
        <v>首尔</v>
      </c>
      <c r="BA1296" t="str">
        <v>标准型 S5</v>
      </c>
      <c r="BB1296">
        <v>8</v>
      </c>
      <c r="BC1296" cm="1">
        <f t="array" ref="BC1296:BD1296">TRANSPOSE(_xlfn._xlws.FILTER(cvm[内存(G)],(cvm[地域]=AZ1296)*(cvm[机型]=BA1296)*(cvm[CPU(核)]=BB1296)))</f>
        <v>16</v>
      </c>
      <c r="BD1296">
        <v>32</v>
      </c>
    </row>
    <row r="1297" spans="1:57">
      <c r="A1297" t="s">
        <v>1603</v>
      </c>
      <c r="B1297" t="s">
        <v>1839</v>
      </c>
      <c r="C1297">
        <v>80</v>
      </c>
      <c r="D1297">
        <v>384</v>
      </c>
      <c r="E1297" t="s">
        <v>2152</v>
      </c>
      <c r="F1297">
        <v>16376</v>
      </c>
      <c r="G1297">
        <v>1</v>
      </c>
      <c r="H1297" t="s">
        <v>2154</v>
      </c>
      <c r="N1297" t="s">
        <v>1669</v>
      </c>
      <c r="O1297" t="s">
        <v>1707</v>
      </c>
      <c r="P1297">
        <v>48</v>
      </c>
      <c r="Q1297" t="str">
        <f t="shared" si="26"/>
        <v>cvm!$BC$1309#</v>
      </c>
      <c r="U1297" t="e" cm="1" vm="1">
        <f t="array" ref="U1297">TRANSPOSE(_xlfn.UNIQUE(_xlfn._xlws.FILTER(cvm[CPU(核)],(cvm[地域]=S1297)*(cvm[机型]=T1297))))</f>
        <v>#VALUE!</v>
      </c>
      <c r="AZ1297" t="str">
        <v>首尔</v>
      </c>
      <c r="BA1297" t="str">
        <v>标准型 S5</v>
      </c>
      <c r="BB1297">
        <v>16</v>
      </c>
      <c r="BC1297" cm="1">
        <f t="array" ref="BC1297:BD1297">TRANSPOSE(_xlfn._xlws.FILTER(cvm[内存(G)],(cvm[地域]=AZ1297)*(cvm[机型]=BA1297)*(cvm[CPU(核)]=BB1297)))</f>
        <v>32</v>
      </c>
      <c r="BD1297">
        <v>64</v>
      </c>
    </row>
    <row r="1298" spans="1:57">
      <c r="A1298" t="s">
        <v>1603</v>
      </c>
      <c r="B1298" t="s">
        <v>1835</v>
      </c>
      <c r="C1298">
        <v>96</v>
      </c>
      <c r="D1298">
        <v>192</v>
      </c>
      <c r="E1298" t="s">
        <v>1762</v>
      </c>
      <c r="F1298">
        <v>18500</v>
      </c>
      <c r="G1298">
        <v>1</v>
      </c>
      <c r="H1298" t="s">
        <v>2182</v>
      </c>
      <c r="N1298" t="s">
        <v>1669</v>
      </c>
      <c r="O1298" t="s">
        <v>1707</v>
      </c>
      <c r="P1298">
        <v>64</v>
      </c>
      <c r="Q1298" t="str">
        <f t="shared" si="26"/>
        <v>cvm!$BC$1310#</v>
      </c>
      <c r="U1298" t="e" cm="1" vm="1">
        <f t="array" ref="U1298">TRANSPOSE(_xlfn.UNIQUE(_xlfn._xlws.FILTER(cvm[CPU(核)],(cvm[地域]=S1298)*(cvm[机型]=T1298))))</f>
        <v>#VALUE!</v>
      </c>
      <c r="AZ1298" t="str">
        <v>首尔</v>
      </c>
      <c r="BA1298" t="str">
        <v>标准型 S5</v>
      </c>
      <c r="BB1298">
        <v>24</v>
      </c>
      <c r="BC1298" cm="1">
        <f t="array" ref="BC1298:BD1298">TRANSPOSE(_xlfn._xlws.FILTER(cvm[内存(G)],(cvm[地域]=AZ1298)*(cvm[机型]=BA1298)*(cvm[CPU(核)]=BB1298)))</f>
        <v>48</v>
      </c>
      <c r="BD1298">
        <v>96</v>
      </c>
    </row>
    <row r="1299" spans="1:57">
      <c r="A1299" t="s">
        <v>1603</v>
      </c>
      <c r="B1299" t="s">
        <v>1797</v>
      </c>
      <c r="C1299">
        <v>96</v>
      </c>
      <c r="D1299">
        <v>384</v>
      </c>
      <c r="E1299" t="s">
        <v>1764</v>
      </c>
      <c r="F1299">
        <v>12884</v>
      </c>
      <c r="G1299">
        <v>1</v>
      </c>
      <c r="H1299" t="s">
        <v>2155</v>
      </c>
      <c r="N1299" t="s">
        <v>1672</v>
      </c>
      <c r="O1299" t="s">
        <v>1707</v>
      </c>
      <c r="P1299">
        <v>1</v>
      </c>
      <c r="Q1299" t="str">
        <f t="shared" si="26"/>
        <v>cvm!$BC$1311#</v>
      </c>
      <c r="U1299" t="e" cm="1" vm="1">
        <f t="array" ref="U1299">TRANSPOSE(_xlfn.UNIQUE(_xlfn._xlws.FILTER(cvm[CPU(核)],(cvm[地域]=S1299)*(cvm[机型]=T1299))))</f>
        <v>#VALUE!</v>
      </c>
      <c r="AZ1299" t="str">
        <v>首尔</v>
      </c>
      <c r="BA1299" t="str">
        <v>标准型 S5</v>
      </c>
      <c r="BB1299">
        <v>32</v>
      </c>
      <c r="BC1299" cm="1">
        <f t="array" ref="BC1299:BD1299">TRANSPOSE(_xlfn._xlws.FILTER(cvm[内存(G)],(cvm[地域]=AZ1299)*(cvm[机型]=BA1299)*(cvm[CPU(核)]=BB1299)))</f>
        <v>64</v>
      </c>
      <c r="BD1299">
        <v>128</v>
      </c>
    </row>
    <row r="1300" spans="1:57">
      <c r="A1300" t="s">
        <v>1603</v>
      </c>
      <c r="B1300" t="s">
        <v>1992</v>
      </c>
      <c r="C1300">
        <v>96</v>
      </c>
      <c r="D1300">
        <v>384</v>
      </c>
      <c r="E1300" t="s">
        <v>1764</v>
      </c>
      <c r="F1300">
        <v>25248</v>
      </c>
      <c r="G1300">
        <v>1</v>
      </c>
      <c r="H1300" t="s">
        <v>2156</v>
      </c>
      <c r="N1300" t="s">
        <v>1672</v>
      </c>
      <c r="O1300" t="s">
        <v>1707</v>
      </c>
      <c r="P1300">
        <v>2</v>
      </c>
      <c r="Q1300" t="str">
        <f t="shared" si="26"/>
        <v>cvm!$BC$1312#</v>
      </c>
      <c r="U1300" t="e" cm="1" vm="1">
        <f t="array" ref="U1300">TRANSPOSE(_xlfn.UNIQUE(_xlfn._xlws.FILTER(cvm[CPU(核)],(cvm[地域]=S1300)*(cvm[机型]=T1300))))</f>
        <v>#VALUE!</v>
      </c>
      <c r="AZ1300" t="str">
        <v>首尔</v>
      </c>
      <c r="BA1300" t="str">
        <v>标准型 S5</v>
      </c>
      <c r="BB1300">
        <v>48</v>
      </c>
      <c r="BC1300" cm="1">
        <f t="array" ref="BC1300:BD1300">TRANSPOSE(_xlfn._xlws.FILTER(cvm[内存(G)],(cvm[地域]=AZ1300)*(cvm[机型]=BA1300)*(cvm[CPU(核)]=BB1300)))</f>
        <v>96</v>
      </c>
      <c r="BD1300">
        <v>192</v>
      </c>
    </row>
    <row r="1301" spans="1:57">
      <c r="A1301" t="s">
        <v>1603</v>
      </c>
      <c r="B1301" t="s">
        <v>1989</v>
      </c>
      <c r="C1301">
        <v>96</v>
      </c>
      <c r="D1301">
        <v>384</v>
      </c>
      <c r="E1301" t="s">
        <v>1764</v>
      </c>
      <c r="F1301">
        <v>50200</v>
      </c>
      <c r="G1301">
        <v>1</v>
      </c>
      <c r="H1301" t="s">
        <v>2215</v>
      </c>
      <c r="N1301" t="s">
        <v>1672</v>
      </c>
      <c r="O1301" t="s">
        <v>1707</v>
      </c>
      <c r="P1301">
        <v>4</v>
      </c>
      <c r="Q1301" t="str">
        <f t="shared" si="26"/>
        <v>cvm!$BC$1313#</v>
      </c>
      <c r="U1301" t="e" cm="1" vm="1">
        <f t="array" ref="U1301">TRANSPOSE(_xlfn.UNIQUE(_xlfn._xlws.FILTER(cvm[CPU(核)],(cvm[地域]=S1301)*(cvm[机型]=T1301))))</f>
        <v>#VALUE!</v>
      </c>
      <c r="AZ1301" t="str">
        <v>首尔</v>
      </c>
      <c r="BA1301" t="str">
        <v>标准型 S5</v>
      </c>
      <c r="BB1301">
        <v>64</v>
      </c>
      <c r="BC1301" cm="1">
        <f t="array" ref="BC1301">TRANSPOSE(_xlfn._xlws.FILTER(cvm[内存(G)],(cvm[地域]=AZ1301)*(cvm[机型]=BA1301)*(cvm[CPU(核)]=BB1301)))</f>
        <v>256</v>
      </c>
    </row>
    <row r="1302" spans="1:57">
      <c r="A1302" t="s">
        <v>1643</v>
      </c>
      <c r="B1302" t="s">
        <v>1670</v>
      </c>
      <c r="C1302">
        <v>1</v>
      </c>
      <c r="D1302">
        <v>1</v>
      </c>
      <c r="E1302" t="s">
        <v>1617</v>
      </c>
      <c r="F1302">
        <v>18</v>
      </c>
      <c r="G1302">
        <v>1</v>
      </c>
      <c r="H1302" t="s">
        <v>1671</v>
      </c>
      <c r="N1302" t="s">
        <v>1672</v>
      </c>
      <c r="O1302" t="s">
        <v>1707</v>
      </c>
      <c r="P1302">
        <v>8</v>
      </c>
      <c r="Q1302" t="str">
        <f t="shared" si="26"/>
        <v>cvm!$BC$1314#</v>
      </c>
      <c r="U1302" t="e" cm="1" vm="1">
        <f t="array" ref="U1302">TRANSPOSE(_xlfn.UNIQUE(_xlfn._xlws.FILTER(cvm[CPU(核)],(cvm[地域]=S1302)*(cvm[机型]=T1302))))</f>
        <v>#VALUE!</v>
      </c>
      <c r="AZ1302" t="str">
        <v>东京</v>
      </c>
      <c r="BA1302" t="str">
        <v>标准型 S5</v>
      </c>
      <c r="BB1302">
        <v>1</v>
      </c>
      <c r="BC1302" cm="1">
        <f t="array" ref="BC1302:BE1302">TRANSPOSE(_xlfn._xlws.FILTER(cvm[内存(G)],(cvm[地域]=AZ1302)*(cvm[机型]=BA1302)*(cvm[CPU(核)]=BB1302)))</f>
        <v>1</v>
      </c>
      <c r="BD1302">
        <v>2</v>
      </c>
      <c r="BE1302">
        <v>4</v>
      </c>
    </row>
    <row r="1303" spans="1:57">
      <c r="A1303" t="s">
        <v>1643</v>
      </c>
      <c r="B1303" t="s">
        <v>1670</v>
      </c>
      <c r="C1303">
        <v>1</v>
      </c>
      <c r="D1303">
        <v>2</v>
      </c>
      <c r="E1303" t="s">
        <v>1620</v>
      </c>
      <c r="F1303">
        <v>28</v>
      </c>
      <c r="G1303">
        <v>1</v>
      </c>
      <c r="H1303" t="s">
        <v>1673</v>
      </c>
      <c r="N1303" t="s">
        <v>1672</v>
      </c>
      <c r="O1303" t="s">
        <v>1707</v>
      </c>
      <c r="P1303">
        <v>12</v>
      </c>
      <c r="Q1303" t="str">
        <f t="shared" si="26"/>
        <v>cvm!$BC$1315#</v>
      </c>
      <c r="U1303" t="e" cm="1" vm="1">
        <f t="array" ref="U1303">TRANSPOSE(_xlfn.UNIQUE(_xlfn._xlws.FILTER(cvm[CPU(核)],(cvm[地域]=S1303)*(cvm[机型]=T1303))))</f>
        <v>#VALUE!</v>
      </c>
      <c r="AZ1303" t="str">
        <v>东京</v>
      </c>
      <c r="BA1303" t="str">
        <v>标准型 S5</v>
      </c>
      <c r="BB1303">
        <v>2</v>
      </c>
      <c r="BC1303" cm="1">
        <f t="array" ref="BC1303:BD1303">TRANSPOSE(_xlfn._xlws.FILTER(cvm[内存(G)],(cvm[地域]=AZ1303)*(cvm[机型]=BA1303)*(cvm[CPU(核)]=BB1303)))</f>
        <v>4</v>
      </c>
      <c r="BD1303">
        <v>8</v>
      </c>
    </row>
    <row r="1304" spans="1:57">
      <c r="A1304" t="s">
        <v>1643</v>
      </c>
      <c r="B1304" t="s">
        <v>1670</v>
      </c>
      <c r="C1304">
        <v>1</v>
      </c>
      <c r="D1304">
        <v>4</v>
      </c>
      <c r="E1304" t="s">
        <v>1622</v>
      </c>
      <c r="F1304">
        <v>86.4</v>
      </c>
      <c r="G1304">
        <v>1</v>
      </c>
      <c r="H1304" t="s">
        <v>1675</v>
      </c>
      <c r="N1304" t="s">
        <v>1672</v>
      </c>
      <c r="O1304" t="s">
        <v>1707</v>
      </c>
      <c r="P1304">
        <v>16</v>
      </c>
      <c r="Q1304" t="str">
        <f t="shared" si="26"/>
        <v>cvm!$BC$1316#</v>
      </c>
      <c r="U1304" t="e" cm="1" vm="1">
        <f t="array" ref="U1304">TRANSPOSE(_xlfn.UNIQUE(_xlfn._xlws.FILTER(cvm[CPU(核)],(cvm[地域]=S1304)*(cvm[机型]=T1304))))</f>
        <v>#VALUE!</v>
      </c>
      <c r="AZ1304" t="str">
        <v>东京</v>
      </c>
      <c r="BA1304" t="str">
        <v>标准型 S5</v>
      </c>
      <c r="BB1304">
        <v>4</v>
      </c>
      <c r="BC1304" cm="1">
        <f t="array" ref="BC1304:BD1304">TRANSPOSE(_xlfn._xlws.FILTER(cvm[内存(G)],(cvm[地域]=AZ1304)*(cvm[机型]=BA1304)*(cvm[CPU(核)]=BB1304)))</f>
        <v>8</v>
      </c>
      <c r="BD1304">
        <v>16</v>
      </c>
    </row>
    <row r="1305" spans="1:57">
      <c r="A1305" t="s">
        <v>1643</v>
      </c>
      <c r="B1305" t="s">
        <v>1670</v>
      </c>
      <c r="C1305">
        <v>2</v>
      </c>
      <c r="D1305">
        <v>4</v>
      </c>
      <c r="E1305" t="s">
        <v>1624</v>
      </c>
      <c r="F1305">
        <v>122</v>
      </c>
      <c r="G1305">
        <v>1</v>
      </c>
      <c r="H1305" t="s">
        <v>1677</v>
      </c>
      <c r="N1305" t="s">
        <v>1672</v>
      </c>
      <c r="O1305" t="s">
        <v>1707</v>
      </c>
      <c r="P1305">
        <v>24</v>
      </c>
      <c r="Q1305" t="str">
        <f t="shared" si="26"/>
        <v>cvm!$BC$1317#</v>
      </c>
      <c r="U1305" t="e" cm="1" vm="1">
        <f t="array" ref="U1305">TRANSPOSE(_xlfn.UNIQUE(_xlfn._xlws.FILTER(cvm[CPU(核)],(cvm[地域]=S1305)*(cvm[机型]=T1305))))</f>
        <v>#VALUE!</v>
      </c>
      <c r="AZ1305" t="str">
        <v>东京</v>
      </c>
      <c r="BA1305" t="str">
        <v>标准型 S5</v>
      </c>
      <c r="BB1305">
        <v>8</v>
      </c>
      <c r="BC1305" cm="1">
        <f t="array" ref="BC1305:BD1305">TRANSPOSE(_xlfn._xlws.FILTER(cvm[内存(G)],(cvm[地域]=AZ1305)*(cvm[机型]=BA1305)*(cvm[CPU(核)]=BB1305)))</f>
        <v>16</v>
      </c>
      <c r="BD1305">
        <v>32</v>
      </c>
    </row>
    <row r="1306" spans="1:57">
      <c r="A1306" t="s">
        <v>1643</v>
      </c>
      <c r="B1306" t="s">
        <v>1670</v>
      </c>
      <c r="C1306">
        <v>2</v>
      </c>
      <c r="D1306">
        <v>8</v>
      </c>
      <c r="E1306" t="s">
        <v>1627</v>
      </c>
      <c r="F1306">
        <v>172.8</v>
      </c>
      <c r="G1306">
        <v>1</v>
      </c>
      <c r="H1306" t="s">
        <v>1679</v>
      </c>
      <c r="N1306" t="s">
        <v>1672</v>
      </c>
      <c r="O1306" t="s">
        <v>1707</v>
      </c>
      <c r="P1306">
        <v>32</v>
      </c>
      <c r="Q1306" t="str">
        <f t="shared" si="26"/>
        <v>cvm!$BC$1318#</v>
      </c>
      <c r="U1306" t="e" cm="1" vm="1">
        <f t="array" ref="U1306">TRANSPOSE(_xlfn.UNIQUE(_xlfn._xlws.FILTER(cvm[CPU(核)],(cvm[地域]=S1306)*(cvm[机型]=T1306))))</f>
        <v>#VALUE!</v>
      </c>
      <c r="AZ1306" t="str">
        <v>东京</v>
      </c>
      <c r="BA1306" t="str">
        <v>标准型 S5</v>
      </c>
      <c r="BB1306">
        <v>16</v>
      </c>
      <c r="BC1306" cm="1">
        <f t="array" ref="BC1306:BD1306">TRANSPOSE(_xlfn._xlws.FILTER(cvm[内存(G)],(cvm[地域]=AZ1306)*(cvm[机型]=BA1306)*(cvm[CPU(核)]=BB1306)))</f>
        <v>32</v>
      </c>
      <c r="BD1306">
        <v>64</v>
      </c>
    </row>
    <row r="1307" spans="1:57">
      <c r="A1307" t="s">
        <v>1643</v>
      </c>
      <c r="B1307" t="s">
        <v>1670</v>
      </c>
      <c r="C1307">
        <v>4</v>
      </c>
      <c r="D1307">
        <v>8</v>
      </c>
      <c r="E1307" t="s">
        <v>1629</v>
      </c>
      <c r="F1307">
        <v>230.4</v>
      </c>
      <c r="G1307">
        <v>1</v>
      </c>
      <c r="H1307" t="s">
        <v>1681</v>
      </c>
      <c r="N1307" t="s">
        <v>1672</v>
      </c>
      <c r="O1307" t="s">
        <v>1707</v>
      </c>
      <c r="P1307">
        <v>48</v>
      </c>
      <c r="Q1307" t="str">
        <f t="shared" si="26"/>
        <v>cvm!$BC$1319#</v>
      </c>
      <c r="U1307" t="e" cm="1" vm="1">
        <f t="array" ref="U1307">TRANSPOSE(_xlfn.UNIQUE(_xlfn._xlws.FILTER(cvm[CPU(核)],(cvm[地域]=S1307)*(cvm[机型]=T1307))))</f>
        <v>#VALUE!</v>
      </c>
      <c r="AZ1307" t="str">
        <v>东京</v>
      </c>
      <c r="BA1307" t="str">
        <v>标准型 S5</v>
      </c>
      <c r="BB1307">
        <v>24</v>
      </c>
      <c r="BC1307" cm="1">
        <f t="array" ref="BC1307:BD1307">TRANSPOSE(_xlfn._xlws.FILTER(cvm[内存(G)],(cvm[地域]=AZ1307)*(cvm[机型]=BA1307)*(cvm[CPU(核)]=BB1307)))</f>
        <v>48</v>
      </c>
      <c r="BD1307">
        <v>96</v>
      </c>
    </row>
    <row r="1308" spans="1:57">
      <c r="A1308" t="s">
        <v>1643</v>
      </c>
      <c r="B1308" t="s">
        <v>1670</v>
      </c>
      <c r="C1308">
        <v>4</v>
      </c>
      <c r="D1308">
        <v>16</v>
      </c>
      <c r="E1308" t="s">
        <v>1631</v>
      </c>
      <c r="F1308">
        <v>345.6</v>
      </c>
      <c r="G1308">
        <v>1</v>
      </c>
      <c r="H1308" t="s">
        <v>1682</v>
      </c>
      <c r="N1308" t="s">
        <v>1672</v>
      </c>
      <c r="O1308" t="s">
        <v>1707</v>
      </c>
      <c r="P1308">
        <v>64</v>
      </c>
      <c r="Q1308" t="str">
        <f t="shared" si="26"/>
        <v>cvm!$BC$1320#</v>
      </c>
      <c r="U1308" t="e" cm="1" vm="1">
        <f t="array" ref="U1308">TRANSPOSE(_xlfn.UNIQUE(_xlfn._xlws.FILTER(cvm[CPU(核)],(cvm[地域]=S1308)*(cvm[机型]=T1308))))</f>
        <v>#VALUE!</v>
      </c>
      <c r="AZ1308" t="str">
        <v>东京</v>
      </c>
      <c r="BA1308" t="str">
        <v>标准型 S5</v>
      </c>
      <c r="BB1308">
        <v>32</v>
      </c>
      <c r="BC1308" cm="1">
        <f t="array" ref="BC1308:BD1308">TRANSPOSE(_xlfn._xlws.FILTER(cvm[内存(G)],(cvm[地域]=AZ1308)*(cvm[机型]=BA1308)*(cvm[CPU(核)]=BB1308)))</f>
        <v>64</v>
      </c>
      <c r="BD1308">
        <v>128</v>
      </c>
    </row>
    <row r="1309" spans="1:57">
      <c r="A1309" t="s">
        <v>1643</v>
      </c>
      <c r="B1309" t="s">
        <v>1670</v>
      </c>
      <c r="C1309">
        <v>8</v>
      </c>
      <c r="D1309">
        <v>16</v>
      </c>
      <c r="E1309" t="s">
        <v>1634</v>
      </c>
      <c r="F1309">
        <v>460.8</v>
      </c>
      <c r="G1309">
        <v>1</v>
      </c>
      <c r="H1309" t="s">
        <v>1683</v>
      </c>
      <c r="N1309" t="s">
        <v>1674</v>
      </c>
      <c r="O1309" t="s">
        <v>1707</v>
      </c>
      <c r="P1309">
        <v>1</v>
      </c>
      <c r="Q1309" t="str">
        <f t="shared" si="26"/>
        <v>cvm!$BC$1321#</v>
      </c>
      <c r="U1309" t="e" cm="1" vm="1">
        <f t="array" ref="U1309">TRANSPOSE(_xlfn.UNIQUE(_xlfn._xlws.FILTER(cvm[CPU(核)],(cvm[地域]=S1309)*(cvm[机型]=T1309))))</f>
        <v>#VALUE!</v>
      </c>
      <c r="AZ1309" t="str">
        <v>东京</v>
      </c>
      <c r="BA1309" t="str">
        <v>标准型 S5</v>
      </c>
      <c r="BB1309">
        <v>48</v>
      </c>
      <c r="BC1309" cm="1">
        <f t="array" ref="BC1309:BD1309">TRANSPOSE(_xlfn._xlws.FILTER(cvm[内存(G)],(cvm[地域]=AZ1309)*(cvm[机型]=BA1309)*(cvm[CPU(核)]=BB1309)))</f>
        <v>96</v>
      </c>
      <c r="BD1309">
        <v>192</v>
      </c>
    </row>
    <row r="1310" spans="1:57">
      <c r="A1310" t="s">
        <v>1643</v>
      </c>
      <c r="B1310" t="s">
        <v>1670</v>
      </c>
      <c r="C1310">
        <v>8</v>
      </c>
      <c r="D1310">
        <v>32</v>
      </c>
      <c r="E1310" t="s">
        <v>1636</v>
      </c>
      <c r="F1310">
        <v>691.2</v>
      </c>
      <c r="G1310">
        <v>1</v>
      </c>
      <c r="H1310" t="s">
        <v>1684</v>
      </c>
      <c r="N1310" t="s">
        <v>1674</v>
      </c>
      <c r="O1310" t="s">
        <v>1707</v>
      </c>
      <c r="P1310">
        <v>2</v>
      </c>
      <c r="Q1310" t="str">
        <f t="shared" si="26"/>
        <v>cvm!$BC$1322#</v>
      </c>
      <c r="U1310" t="e" cm="1" vm="1">
        <f t="array" ref="U1310">TRANSPOSE(_xlfn.UNIQUE(_xlfn._xlws.FILTER(cvm[CPU(核)],(cvm[地域]=S1310)*(cvm[机型]=T1310))))</f>
        <v>#VALUE!</v>
      </c>
      <c r="AZ1310" t="str">
        <v>东京</v>
      </c>
      <c r="BA1310" t="str">
        <v>标准型 S5</v>
      </c>
      <c r="BB1310">
        <v>64</v>
      </c>
      <c r="BC1310" cm="1">
        <f t="array" ref="BC1310">TRANSPOSE(_xlfn._xlws.FILTER(cvm[内存(G)],(cvm[地域]=AZ1310)*(cvm[机型]=BA1310)*(cvm[CPU(核)]=BB1310)))</f>
        <v>256</v>
      </c>
    </row>
    <row r="1311" spans="1:57">
      <c r="A1311" t="s">
        <v>1643</v>
      </c>
      <c r="B1311" t="s">
        <v>1670</v>
      </c>
      <c r="C1311">
        <v>16</v>
      </c>
      <c r="D1311">
        <v>32</v>
      </c>
      <c r="E1311" t="s">
        <v>1639</v>
      </c>
      <c r="F1311">
        <v>921.6</v>
      </c>
      <c r="G1311">
        <v>1</v>
      </c>
      <c r="H1311" t="s">
        <v>1686</v>
      </c>
      <c r="N1311" t="s">
        <v>1674</v>
      </c>
      <c r="O1311" t="s">
        <v>1707</v>
      </c>
      <c r="P1311">
        <v>4</v>
      </c>
      <c r="Q1311" t="str">
        <f t="shared" si="26"/>
        <v>cvm!$BC$1323#</v>
      </c>
      <c r="U1311" t="e" cm="1" vm="1">
        <f t="array" ref="U1311">TRANSPOSE(_xlfn.UNIQUE(_xlfn._xlws.FILTER(cvm[CPU(核)],(cvm[地域]=S1311)*(cvm[机型]=T1311))))</f>
        <v>#VALUE!</v>
      </c>
      <c r="AZ1311" t="str">
        <v>硅谷</v>
      </c>
      <c r="BA1311" t="str">
        <v>标准型 S5</v>
      </c>
      <c r="BB1311">
        <v>1</v>
      </c>
      <c r="BC1311" cm="1">
        <f t="array" ref="BC1311:BD1311">TRANSPOSE(_xlfn._xlws.FILTER(cvm[内存(G)],(cvm[地域]=AZ1311)*(cvm[机型]=BA1311)*(cvm[CPU(核)]=BB1311)))</f>
        <v>2</v>
      </c>
      <c r="BD1311">
        <v>4</v>
      </c>
    </row>
    <row r="1312" spans="1:57">
      <c r="A1312" t="s">
        <v>1643</v>
      </c>
      <c r="B1312" t="s">
        <v>1670</v>
      </c>
      <c r="C1312">
        <v>16</v>
      </c>
      <c r="D1312">
        <v>64</v>
      </c>
      <c r="E1312" t="s">
        <v>1641</v>
      </c>
      <c r="F1312">
        <v>1382.4</v>
      </c>
      <c r="G1312">
        <v>1</v>
      </c>
      <c r="H1312" t="s">
        <v>1687</v>
      </c>
      <c r="N1312" t="s">
        <v>1674</v>
      </c>
      <c r="O1312" t="s">
        <v>1707</v>
      </c>
      <c r="P1312">
        <v>8</v>
      </c>
      <c r="Q1312" t="str">
        <f t="shared" si="26"/>
        <v>cvm!$BC$1324#</v>
      </c>
      <c r="U1312" t="e" cm="1" vm="1">
        <f t="array" ref="U1312">TRANSPOSE(_xlfn.UNIQUE(_xlfn._xlws.FILTER(cvm[CPU(核)],(cvm[地域]=S1312)*(cvm[机型]=T1312))))</f>
        <v>#VALUE!</v>
      </c>
      <c r="AZ1312" t="str">
        <v>硅谷</v>
      </c>
      <c r="BA1312" t="str">
        <v>标准型 S5</v>
      </c>
      <c r="BB1312">
        <v>2</v>
      </c>
      <c r="BC1312" cm="1">
        <f t="array" ref="BC1312:BD1312">TRANSPOSE(_xlfn._xlws.FILTER(cvm[内存(G)],(cvm[地域]=AZ1312)*(cvm[机型]=BA1312)*(cvm[CPU(核)]=BB1312)))</f>
        <v>4</v>
      </c>
      <c r="BD1312">
        <v>8</v>
      </c>
    </row>
    <row r="1313" spans="1:57">
      <c r="A1313" t="s">
        <v>1643</v>
      </c>
      <c r="B1313" t="s">
        <v>1670</v>
      </c>
      <c r="C1313">
        <v>32</v>
      </c>
      <c r="D1313">
        <v>64</v>
      </c>
      <c r="E1313" t="s">
        <v>1644</v>
      </c>
      <c r="F1313">
        <v>1843.2</v>
      </c>
      <c r="G1313">
        <v>1</v>
      </c>
      <c r="H1313" t="s">
        <v>1689</v>
      </c>
      <c r="N1313" t="s">
        <v>1674</v>
      </c>
      <c r="O1313" t="s">
        <v>1707</v>
      </c>
      <c r="P1313">
        <v>12</v>
      </c>
      <c r="Q1313" t="str">
        <f t="shared" si="26"/>
        <v>cvm!$BC$1325#</v>
      </c>
      <c r="U1313" t="e" cm="1" vm="1">
        <f t="array" ref="U1313">TRANSPOSE(_xlfn.UNIQUE(_xlfn._xlws.FILTER(cvm[CPU(核)],(cvm[地域]=S1313)*(cvm[机型]=T1313))))</f>
        <v>#VALUE!</v>
      </c>
      <c r="AZ1313" t="str">
        <v>硅谷</v>
      </c>
      <c r="BA1313" t="str">
        <v>标准型 S5</v>
      </c>
      <c r="BB1313">
        <v>4</v>
      </c>
      <c r="BC1313" cm="1">
        <f t="array" ref="BC1313:BD1313">TRANSPOSE(_xlfn._xlws.FILTER(cvm[内存(G)],(cvm[地域]=AZ1313)*(cvm[机型]=BA1313)*(cvm[CPU(核)]=BB1313)))</f>
        <v>8</v>
      </c>
      <c r="BD1313">
        <v>16</v>
      </c>
    </row>
    <row r="1314" spans="1:57">
      <c r="A1314" t="s">
        <v>1643</v>
      </c>
      <c r="B1314" t="s">
        <v>1670</v>
      </c>
      <c r="C1314">
        <v>48</v>
      </c>
      <c r="D1314">
        <v>96</v>
      </c>
      <c r="E1314" t="s">
        <v>1655</v>
      </c>
      <c r="F1314">
        <v>2764.8</v>
      </c>
      <c r="G1314">
        <v>1</v>
      </c>
      <c r="H1314" t="s">
        <v>1691</v>
      </c>
      <c r="N1314" t="s">
        <v>1674</v>
      </c>
      <c r="O1314" t="s">
        <v>1707</v>
      </c>
      <c r="P1314">
        <v>16</v>
      </c>
      <c r="Q1314" t="str">
        <f t="shared" si="26"/>
        <v>cvm!$BC$1326#</v>
      </c>
      <c r="U1314" t="e" cm="1" vm="1">
        <f t="array" ref="U1314">TRANSPOSE(_xlfn.UNIQUE(_xlfn._xlws.FILTER(cvm[CPU(核)],(cvm[地域]=S1314)*(cvm[机型]=T1314))))</f>
        <v>#VALUE!</v>
      </c>
      <c r="AZ1314" t="str">
        <v>硅谷</v>
      </c>
      <c r="BA1314" t="str">
        <v>标准型 S5</v>
      </c>
      <c r="BB1314">
        <v>8</v>
      </c>
      <c r="BC1314" cm="1">
        <f t="array" ref="BC1314:BD1314">TRANSPOSE(_xlfn._xlws.FILTER(cvm[内存(G)],(cvm[地域]=AZ1314)*(cvm[机型]=BA1314)*(cvm[CPU(核)]=BB1314)))</f>
        <v>16</v>
      </c>
      <c r="BD1314">
        <v>32</v>
      </c>
    </row>
    <row r="1315" spans="1:57">
      <c r="A1315" t="s">
        <v>1643</v>
      </c>
      <c r="B1315" t="s">
        <v>1670</v>
      </c>
      <c r="C1315">
        <v>64</v>
      </c>
      <c r="D1315">
        <v>128</v>
      </c>
      <c r="E1315" t="s">
        <v>1692</v>
      </c>
      <c r="F1315">
        <v>3686.4</v>
      </c>
      <c r="G1315">
        <v>1</v>
      </c>
      <c r="H1315" t="s">
        <v>1693</v>
      </c>
      <c r="N1315" t="s">
        <v>1674</v>
      </c>
      <c r="O1315" t="s">
        <v>1707</v>
      </c>
      <c r="P1315">
        <v>24</v>
      </c>
      <c r="Q1315" t="str">
        <f t="shared" si="26"/>
        <v>cvm!$BC$1327#</v>
      </c>
      <c r="U1315" t="e" cm="1" vm="1">
        <f t="array" ref="U1315">TRANSPOSE(_xlfn.UNIQUE(_xlfn._xlws.FILTER(cvm[CPU(核)],(cvm[地域]=S1315)*(cvm[机型]=T1315))))</f>
        <v>#VALUE!</v>
      </c>
      <c r="AZ1315" t="str">
        <v>硅谷</v>
      </c>
      <c r="BA1315" t="str">
        <v>标准型 S5</v>
      </c>
      <c r="BB1315">
        <v>12</v>
      </c>
      <c r="BC1315" cm="1">
        <f t="array" ref="BC1315">TRANSPOSE(_xlfn._xlws.FILTER(cvm[内存(G)],(cvm[地域]=AZ1315)*(cvm[机型]=BA1315)*(cvm[CPU(核)]=BB1315)))</f>
        <v>24</v>
      </c>
    </row>
    <row r="1316" spans="1:57">
      <c r="A1316" t="s">
        <v>1643</v>
      </c>
      <c r="B1316" t="s">
        <v>1670</v>
      </c>
      <c r="C1316">
        <v>64</v>
      </c>
      <c r="D1316">
        <v>256</v>
      </c>
      <c r="E1316" t="s">
        <v>1664</v>
      </c>
      <c r="F1316">
        <v>5529.6</v>
      </c>
      <c r="G1316">
        <v>1</v>
      </c>
      <c r="H1316" t="s">
        <v>1694</v>
      </c>
      <c r="N1316" t="s">
        <v>1674</v>
      </c>
      <c r="O1316" t="s">
        <v>1707</v>
      </c>
      <c r="P1316">
        <v>32</v>
      </c>
      <c r="Q1316" t="str">
        <f t="shared" si="26"/>
        <v>cvm!$BC$1328#</v>
      </c>
      <c r="U1316" t="e" cm="1" vm="1">
        <f t="array" ref="U1316">TRANSPOSE(_xlfn.UNIQUE(_xlfn._xlws.FILTER(cvm[CPU(核)],(cvm[地域]=S1316)*(cvm[机型]=T1316))))</f>
        <v>#VALUE!</v>
      </c>
      <c r="AZ1316" t="str">
        <v>硅谷</v>
      </c>
      <c r="BA1316" t="str">
        <v>标准型 S5</v>
      </c>
      <c r="BB1316">
        <v>16</v>
      </c>
      <c r="BC1316" cm="1">
        <f t="array" ref="BC1316:BD1316">TRANSPOSE(_xlfn._xlws.FILTER(cvm[内存(G)],(cvm[地域]=AZ1316)*(cvm[机型]=BA1316)*(cvm[CPU(核)]=BB1316)))</f>
        <v>32</v>
      </c>
      <c r="BD1316">
        <v>64</v>
      </c>
    </row>
    <row r="1317" spans="1:57">
      <c r="A1317" t="s">
        <v>1643</v>
      </c>
      <c r="B1317" t="s">
        <v>1670</v>
      </c>
      <c r="C1317">
        <v>80</v>
      </c>
      <c r="D1317">
        <v>160</v>
      </c>
      <c r="E1317" t="s">
        <v>1695</v>
      </c>
      <c r="F1317">
        <v>4608</v>
      </c>
      <c r="G1317">
        <v>1</v>
      </c>
      <c r="H1317" t="s">
        <v>1696</v>
      </c>
      <c r="N1317" t="s">
        <v>1674</v>
      </c>
      <c r="O1317" t="s">
        <v>1707</v>
      </c>
      <c r="P1317">
        <v>48</v>
      </c>
      <c r="Q1317" t="str">
        <f t="shared" si="26"/>
        <v>cvm!$BC$1329#</v>
      </c>
      <c r="U1317" t="e" cm="1" vm="1">
        <f t="array" ref="U1317">TRANSPOSE(_xlfn.UNIQUE(_xlfn._xlws.FILTER(cvm[CPU(核)],(cvm[地域]=S1317)*(cvm[机型]=T1317))))</f>
        <v>#VALUE!</v>
      </c>
      <c r="AZ1317" t="str">
        <v>硅谷</v>
      </c>
      <c r="BA1317" t="str">
        <v>标准型 S5</v>
      </c>
      <c r="BB1317">
        <v>24</v>
      </c>
      <c r="BC1317" cm="1">
        <f t="array" ref="BC1317:BD1317">TRANSPOSE(_xlfn._xlws.FILTER(cvm[内存(G)],(cvm[地域]=AZ1317)*(cvm[机型]=BA1317)*(cvm[CPU(核)]=BB1317)))</f>
        <v>48</v>
      </c>
      <c r="BD1317">
        <v>96</v>
      </c>
    </row>
    <row r="1318" spans="1:57">
      <c r="A1318" t="s">
        <v>1643</v>
      </c>
      <c r="B1318" t="s">
        <v>1670</v>
      </c>
      <c r="C1318">
        <v>90</v>
      </c>
      <c r="D1318">
        <v>224</v>
      </c>
      <c r="E1318" t="s">
        <v>1698</v>
      </c>
      <c r="F1318">
        <v>5817.6</v>
      </c>
      <c r="G1318">
        <v>1</v>
      </c>
      <c r="H1318" t="s">
        <v>1699</v>
      </c>
      <c r="N1318" t="s">
        <v>1674</v>
      </c>
      <c r="O1318" t="s">
        <v>1707</v>
      </c>
      <c r="P1318">
        <v>64</v>
      </c>
      <c r="Q1318" t="str">
        <f t="shared" si="26"/>
        <v>cvm!$BC$1330#</v>
      </c>
      <c r="U1318" t="e" cm="1" vm="1">
        <f t="array" ref="U1318">TRANSPOSE(_xlfn.UNIQUE(_xlfn._xlws.FILTER(cvm[CPU(核)],(cvm[地域]=S1318)*(cvm[机型]=T1318))))</f>
        <v>#VALUE!</v>
      </c>
      <c r="AZ1318" t="str">
        <v>硅谷</v>
      </c>
      <c r="BA1318" t="str">
        <v>标准型 S5</v>
      </c>
      <c r="BB1318">
        <v>32</v>
      </c>
      <c r="BC1318" cm="1">
        <f t="array" ref="BC1318:BD1318">TRANSPOSE(_xlfn._xlws.FILTER(cvm[内存(G)],(cvm[地域]=AZ1318)*(cvm[机型]=BA1318)*(cvm[CPU(核)]=BB1318)))</f>
        <v>64</v>
      </c>
      <c r="BD1318">
        <v>128</v>
      </c>
    </row>
    <row r="1319" spans="1:57">
      <c r="A1319" t="s">
        <v>1643</v>
      </c>
      <c r="B1319" t="s">
        <v>1670</v>
      </c>
      <c r="C1319">
        <v>128</v>
      </c>
      <c r="D1319">
        <v>256</v>
      </c>
      <c r="E1319" t="s">
        <v>1700</v>
      </c>
      <c r="F1319">
        <v>7372.8</v>
      </c>
      <c r="G1319">
        <v>1</v>
      </c>
      <c r="H1319" t="s">
        <v>1701</v>
      </c>
      <c r="N1319" t="s">
        <v>1676</v>
      </c>
      <c r="O1319" t="s">
        <v>1707</v>
      </c>
      <c r="P1319">
        <v>1</v>
      </c>
      <c r="Q1319" t="str">
        <f t="shared" si="26"/>
        <v>cvm!$BC$1331#</v>
      </c>
      <c r="U1319" t="e" cm="1" vm="1">
        <f t="array" ref="U1319">TRANSPOSE(_xlfn.UNIQUE(_xlfn._xlws.FILTER(cvm[CPU(核)],(cvm[地域]=S1319)*(cvm[机型]=T1319))))</f>
        <v>#VALUE!</v>
      </c>
      <c r="AZ1319" t="str">
        <v>硅谷</v>
      </c>
      <c r="BA1319" t="str">
        <v>标准型 S5</v>
      </c>
      <c r="BB1319">
        <v>48</v>
      </c>
      <c r="BC1319" cm="1">
        <f t="array" ref="BC1319:BD1319">TRANSPOSE(_xlfn._xlws.FILTER(cvm[内存(G)],(cvm[地域]=AZ1319)*(cvm[机型]=BA1319)*(cvm[CPU(核)]=BB1319)))</f>
        <v>96</v>
      </c>
      <c r="BD1319">
        <v>192</v>
      </c>
    </row>
    <row r="1320" spans="1:57">
      <c r="A1320" t="s">
        <v>1643</v>
      </c>
      <c r="B1320" t="s">
        <v>1670</v>
      </c>
      <c r="C1320">
        <v>160</v>
      </c>
      <c r="D1320">
        <v>320</v>
      </c>
      <c r="E1320" t="s">
        <v>1703</v>
      </c>
      <c r="F1320">
        <v>9216</v>
      </c>
      <c r="G1320">
        <v>1</v>
      </c>
      <c r="H1320" t="s">
        <v>1704</v>
      </c>
      <c r="N1320" t="s">
        <v>1676</v>
      </c>
      <c r="O1320" t="s">
        <v>1707</v>
      </c>
      <c r="P1320">
        <v>2</v>
      </c>
      <c r="Q1320" t="str">
        <f t="shared" si="26"/>
        <v>cvm!$BC$1332#</v>
      </c>
      <c r="U1320" t="e" cm="1" vm="1">
        <f t="array" ref="U1320">TRANSPOSE(_xlfn.UNIQUE(_xlfn._xlws.FILTER(cvm[CPU(核)],(cvm[地域]=S1320)*(cvm[机型]=T1320))))</f>
        <v>#VALUE!</v>
      </c>
      <c r="AZ1320" t="str">
        <v>硅谷</v>
      </c>
      <c r="BA1320" t="str">
        <v>标准型 S5</v>
      </c>
      <c r="BB1320">
        <v>64</v>
      </c>
      <c r="BC1320" cm="1">
        <f t="array" ref="BC1320">TRANSPOSE(_xlfn._xlws.FILTER(cvm[内存(G)],(cvm[地域]=AZ1320)*(cvm[机型]=BA1320)*(cvm[CPU(核)]=BB1320)))</f>
        <v>256</v>
      </c>
    </row>
    <row r="1321" spans="1:57">
      <c r="A1321" t="s">
        <v>1643</v>
      </c>
      <c r="B1321" t="s">
        <v>1670</v>
      </c>
      <c r="C1321">
        <v>180</v>
      </c>
      <c r="D1321">
        <v>464</v>
      </c>
      <c r="E1321" t="s">
        <v>1705</v>
      </c>
      <c r="F1321">
        <v>11865.6</v>
      </c>
      <c r="G1321">
        <v>1</v>
      </c>
      <c r="H1321" t="s">
        <v>1706</v>
      </c>
      <c r="N1321" t="s">
        <v>1676</v>
      </c>
      <c r="O1321" t="s">
        <v>1707</v>
      </c>
      <c r="P1321">
        <v>4</v>
      </c>
      <c r="Q1321" t="str">
        <f t="shared" si="26"/>
        <v>cvm!$BC$1333#</v>
      </c>
      <c r="U1321" t="e" cm="1" vm="1">
        <f t="array" ref="U1321">TRANSPOSE(_xlfn.UNIQUE(_xlfn._xlws.FILTER(cvm[CPU(核)],(cvm[地域]=S1321)*(cvm[机型]=T1321))))</f>
        <v>#VALUE!</v>
      </c>
      <c r="AZ1321" t="str">
        <v>弗吉尼亚</v>
      </c>
      <c r="BA1321" t="str">
        <v>标准型 S5</v>
      </c>
      <c r="BB1321">
        <v>1</v>
      </c>
      <c r="BC1321" cm="1">
        <f t="array" ref="BC1321:BE1321">TRANSPOSE(_xlfn._xlws.FILTER(cvm[内存(G)],(cvm[地域]=AZ1321)*(cvm[机型]=BA1321)*(cvm[CPU(核)]=BB1321)))</f>
        <v>1</v>
      </c>
      <c r="BD1321">
        <v>2</v>
      </c>
      <c r="BE1321">
        <v>4</v>
      </c>
    </row>
    <row r="1322" spans="1:57">
      <c r="A1322" t="s">
        <v>1643</v>
      </c>
      <c r="B1322" t="s">
        <v>1707</v>
      </c>
      <c r="C1322">
        <v>1</v>
      </c>
      <c r="D1322">
        <v>2</v>
      </c>
      <c r="E1322" t="s">
        <v>1620</v>
      </c>
      <c r="F1322">
        <v>39</v>
      </c>
      <c r="G1322">
        <v>1</v>
      </c>
      <c r="H1322" t="s">
        <v>1708</v>
      </c>
      <c r="N1322" t="s">
        <v>1676</v>
      </c>
      <c r="O1322" t="s">
        <v>1707</v>
      </c>
      <c r="P1322">
        <v>8</v>
      </c>
      <c r="Q1322" t="str">
        <f t="shared" si="26"/>
        <v>cvm!$BC$1334#</v>
      </c>
      <c r="U1322" t="e" cm="1" vm="1">
        <f t="array" ref="U1322">TRANSPOSE(_xlfn.UNIQUE(_xlfn._xlws.FILTER(cvm[CPU(核)],(cvm[地域]=S1322)*(cvm[机型]=T1322))))</f>
        <v>#VALUE!</v>
      </c>
      <c r="AZ1322" t="str">
        <v>弗吉尼亚</v>
      </c>
      <c r="BA1322" t="str">
        <v>标准型 S5</v>
      </c>
      <c r="BB1322">
        <v>2</v>
      </c>
      <c r="BC1322" cm="1">
        <f t="array" ref="BC1322:BD1322">TRANSPOSE(_xlfn._xlws.FILTER(cvm[内存(G)],(cvm[地域]=AZ1322)*(cvm[机型]=BA1322)*(cvm[CPU(核)]=BB1322)))</f>
        <v>4</v>
      </c>
      <c r="BD1322">
        <v>8</v>
      </c>
    </row>
    <row r="1323" spans="1:57">
      <c r="A1323" t="s">
        <v>1643</v>
      </c>
      <c r="B1323" t="s">
        <v>1707</v>
      </c>
      <c r="C1323">
        <v>1</v>
      </c>
      <c r="D1323">
        <v>4</v>
      </c>
      <c r="E1323" t="s">
        <v>1622</v>
      </c>
      <c r="F1323">
        <v>108.05</v>
      </c>
      <c r="G1323">
        <v>1</v>
      </c>
      <c r="H1323" t="s">
        <v>1709</v>
      </c>
      <c r="N1323" t="s">
        <v>1676</v>
      </c>
      <c r="O1323" t="s">
        <v>1707</v>
      </c>
      <c r="P1323">
        <v>16</v>
      </c>
      <c r="Q1323" t="str">
        <f t="shared" si="26"/>
        <v>cvm!$BC$1335#</v>
      </c>
      <c r="U1323" t="e" cm="1" vm="1">
        <f t="array" ref="U1323">TRANSPOSE(_xlfn.UNIQUE(_xlfn._xlws.FILTER(cvm[CPU(核)],(cvm[地域]=S1323)*(cvm[机型]=T1323))))</f>
        <v>#VALUE!</v>
      </c>
      <c r="AZ1323" t="str">
        <v>弗吉尼亚</v>
      </c>
      <c r="BA1323" t="str">
        <v>标准型 S5</v>
      </c>
      <c r="BB1323">
        <v>4</v>
      </c>
      <c r="BC1323" cm="1">
        <f t="array" ref="BC1323:BD1323">TRANSPOSE(_xlfn._xlws.FILTER(cvm[内存(G)],(cvm[地域]=AZ1323)*(cvm[机型]=BA1323)*(cvm[CPU(核)]=BB1323)))</f>
        <v>8</v>
      </c>
      <c r="BD1323">
        <v>16</v>
      </c>
    </row>
    <row r="1324" spans="1:57">
      <c r="A1324" t="s">
        <v>1643</v>
      </c>
      <c r="B1324" t="s">
        <v>1707</v>
      </c>
      <c r="C1324">
        <v>2</v>
      </c>
      <c r="D1324">
        <v>4</v>
      </c>
      <c r="E1324" t="s">
        <v>1624</v>
      </c>
      <c r="F1324">
        <v>98</v>
      </c>
      <c r="G1324">
        <v>1</v>
      </c>
      <c r="H1324" t="s">
        <v>1710</v>
      </c>
      <c r="N1324" t="s">
        <v>1676</v>
      </c>
      <c r="O1324" t="s">
        <v>1707</v>
      </c>
      <c r="P1324">
        <v>24</v>
      </c>
      <c r="Q1324" t="str">
        <f t="shared" si="26"/>
        <v>cvm!$BC$1336#</v>
      </c>
      <c r="U1324" t="e" cm="1" vm="1">
        <f t="array" ref="U1324">TRANSPOSE(_xlfn.UNIQUE(_xlfn._xlws.FILTER(cvm[CPU(核)],(cvm[地域]=S1324)*(cvm[机型]=T1324))))</f>
        <v>#VALUE!</v>
      </c>
      <c r="AZ1324" t="str">
        <v>弗吉尼亚</v>
      </c>
      <c r="BA1324" t="str">
        <v>标准型 S5</v>
      </c>
      <c r="BB1324">
        <v>8</v>
      </c>
      <c r="BC1324" cm="1">
        <f t="array" ref="BC1324:BD1324">TRANSPOSE(_xlfn._xlws.FILTER(cvm[内存(G)],(cvm[地域]=AZ1324)*(cvm[机型]=BA1324)*(cvm[CPU(核)]=BB1324)))</f>
        <v>16</v>
      </c>
      <c r="BD1324">
        <v>32</v>
      </c>
    </row>
    <row r="1325" spans="1:57">
      <c r="A1325" t="s">
        <v>1643</v>
      </c>
      <c r="B1325" t="s">
        <v>1707</v>
      </c>
      <c r="C1325">
        <v>2</v>
      </c>
      <c r="D1325">
        <v>8</v>
      </c>
      <c r="E1325" t="s">
        <v>1627</v>
      </c>
      <c r="F1325">
        <v>216.11</v>
      </c>
      <c r="G1325">
        <v>1</v>
      </c>
      <c r="H1325" t="s">
        <v>1711</v>
      </c>
      <c r="N1325" t="s">
        <v>1676</v>
      </c>
      <c r="O1325" t="s">
        <v>1707</v>
      </c>
      <c r="P1325">
        <v>32</v>
      </c>
      <c r="Q1325" t="str">
        <f t="shared" si="26"/>
        <v>cvm!$BC$1337#</v>
      </c>
      <c r="U1325" t="e" cm="1" vm="1">
        <f t="array" ref="U1325">TRANSPOSE(_xlfn.UNIQUE(_xlfn._xlws.FILTER(cvm[CPU(核)],(cvm[地域]=S1325)*(cvm[机型]=T1325))))</f>
        <v>#VALUE!</v>
      </c>
      <c r="AZ1325" t="str">
        <v>弗吉尼亚</v>
      </c>
      <c r="BA1325" t="str">
        <v>标准型 S5</v>
      </c>
      <c r="BB1325">
        <v>12</v>
      </c>
      <c r="BC1325" cm="1">
        <f t="array" ref="BC1325">TRANSPOSE(_xlfn._xlws.FILTER(cvm[内存(G)],(cvm[地域]=AZ1325)*(cvm[机型]=BA1325)*(cvm[CPU(核)]=BB1325)))</f>
        <v>24</v>
      </c>
    </row>
    <row r="1326" spans="1:57">
      <c r="A1326" t="s">
        <v>1643</v>
      </c>
      <c r="B1326" t="s">
        <v>1707</v>
      </c>
      <c r="C1326">
        <v>4</v>
      </c>
      <c r="D1326">
        <v>8</v>
      </c>
      <c r="E1326" t="s">
        <v>1629</v>
      </c>
      <c r="F1326">
        <v>288.14</v>
      </c>
      <c r="G1326">
        <v>1</v>
      </c>
      <c r="H1326" t="s">
        <v>1712</v>
      </c>
      <c r="N1326" t="s">
        <v>1676</v>
      </c>
      <c r="O1326" t="s">
        <v>1707</v>
      </c>
      <c r="P1326">
        <v>48</v>
      </c>
      <c r="Q1326" t="str">
        <f t="shared" si="26"/>
        <v>cvm!$BC$1338#</v>
      </c>
      <c r="U1326" t="e" cm="1" vm="1">
        <f t="array" ref="U1326">TRANSPOSE(_xlfn.UNIQUE(_xlfn._xlws.FILTER(cvm[CPU(核)],(cvm[地域]=S1326)*(cvm[机型]=T1326))))</f>
        <v>#VALUE!</v>
      </c>
      <c r="AZ1326" t="str">
        <v>弗吉尼亚</v>
      </c>
      <c r="BA1326" t="str">
        <v>标准型 S5</v>
      </c>
      <c r="BB1326">
        <v>16</v>
      </c>
      <c r="BC1326" cm="1">
        <f t="array" ref="BC1326:BD1326">TRANSPOSE(_xlfn._xlws.FILTER(cvm[内存(G)],(cvm[地域]=AZ1326)*(cvm[机型]=BA1326)*(cvm[CPU(核)]=BB1326)))</f>
        <v>32</v>
      </c>
      <c r="BD1326">
        <v>64</v>
      </c>
    </row>
    <row r="1327" spans="1:57">
      <c r="A1327" t="s">
        <v>1643</v>
      </c>
      <c r="B1327" t="s">
        <v>1707</v>
      </c>
      <c r="C1327">
        <v>4</v>
      </c>
      <c r="D1327">
        <v>16</v>
      </c>
      <c r="E1327" t="s">
        <v>1631</v>
      </c>
      <c r="F1327">
        <v>432.22</v>
      </c>
      <c r="G1327">
        <v>1</v>
      </c>
      <c r="H1327" t="s">
        <v>1713</v>
      </c>
      <c r="N1327" t="s">
        <v>1676</v>
      </c>
      <c r="O1327" t="s">
        <v>1707</v>
      </c>
      <c r="P1327">
        <v>64</v>
      </c>
      <c r="Q1327" t="str">
        <f t="shared" si="26"/>
        <v>cvm!$BC$1339#</v>
      </c>
      <c r="U1327" t="e" cm="1" vm="1">
        <f t="array" ref="U1327">TRANSPOSE(_xlfn.UNIQUE(_xlfn._xlws.FILTER(cvm[CPU(核)],(cvm[地域]=S1327)*(cvm[机型]=T1327))))</f>
        <v>#VALUE!</v>
      </c>
      <c r="AZ1327" t="str">
        <v>弗吉尼亚</v>
      </c>
      <c r="BA1327" t="str">
        <v>标准型 S5</v>
      </c>
      <c r="BB1327">
        <v>24</v>
      </c>
      <c r="BC1327" cm="1">
        <f t="array" ref="BC1327:BD1327">TRANSPOSE(_xlfn._xlws.FILTER(cvm[内存(G)],(cvm[地域]=AZ1327)*(cvm[机型]=BA1327)*(cvm[CPU(核)]=BB1327)))</f>
        <v>48</v>
      </c>
      <c r="BD1327">
        <v>96</v>
      </c>
    </row>
    <row r="1328" spans="1:57">
      <c r="A1328" t="s">
        <v>1643</v>
      </c>
      <c r="B1328" t="s">
        <v>1707</v>
      </c>
      <c r="C1328">
        <v>8</v>
      </c>
      <c r="D1328">
        <v>16</v>
      </c>
      <c r="E1328" t="s">
        <v>1634</v>
      </c>
      <c r="F1328">
        <v>576.29</v>
      </c>
      <c r="G1328">
        <v>1</v>
      </c>
      <c r="H1328" t="s">
        <v>1714</v>
      </c>
      <c r="N1328" t="s">
        <v>1676</v>
      </c>
      <c r="O1328" t="s">
        <v>1707</v>
      </c>
      <c r="P1328">
        <v>84</v>
      </c>
      <c r="Q1328" t="str">
        <f t="shared" si="26"/>
        <v>cvm!$BC$1340#</v>
      </c>
      <c r="U1328" t="e" cm="1" vm="1">
        <f t="array" ref="U1328">TRANSPOSE(_xlfn.UNIQUE(_xlfn._xlws.FILTER(cvm[CPU(核)],(cvm[地域]=S1328)*(cvm[机型]=T1328))))</f>
        <v>#VALUE!</v>
      </c>
      <c r="AZ1328" t="str">
        <v>弗吉尼亚</v>
      </c>
      <c r="BA1328" t="str">
        <v>标准型 S5</v>
      </c>
      <c r="BB1328">
        <v>32</v>
      </c>
      <c r="BC1328" cm="1">
        <f t="array" ref="BC1328:BD1328">TRANSPOSE(_xlfn._xlws.FILTER(cvm[内存(G)],(cvm[地域]=AZ1328)*(cvm[机型]=BA1328)*(cvm[CPU(核)]=BB1328)))</f>
        <v>64</v>
      </c>
      <c r="BD1328">
        <v>128</v>
      </c>
    </row>
    <row r="1329" spans="1:57">
      <c r="A1329" t="s">
        <v>1643</v>
      </c>
      <c r="B1329" t="s">
        <v>1707</v>
      </c>
      <c r="C1329">
        <v>8</v>
      </c>
      <c r="D1329">
        <v>32</v>
      </c>
      <c r="E1329" t="s">
        <v>1636</v>
      </c>
      <c r="F1329">
        <v>864.43</v>
      </c>
      <c r="G1329">
        <v>1</v>
      </c>
      <c r="H1329" t="s">
        <v>1715</v>
      </c>
      <c r="N1329" t="s">
        <v>1678</v>
      </c>
      <c r="O1329" t="s">
        <v>1707</v>
      </c>
      <c r="P1329">
        <v>1</v>
      </c>
      <c r="Q1329" t="str">
        <f t="shared" si="26"/>
        <v>cvm!$BC$1341#</v>
      </c>
      <c r="U1329" t="e" cm="1" vm="1">
        <f t="array" ref="U1329">TRANSPOSE(_xlfn.UNIQUE(_xlfn._xlws.FILTER(cvm[CPU(核)],(cvm[地域]=S1329)*(cvm[机型]=T1329))))</f>
        <v>#VALUE!</v>
      </c>
      <c r="AZ1329" t="str">
        <v>弗吉尼亚</v>
      </c>
      <c r="BA1329" t="str">
        <v>标准型 S5</v>
      </c>
      <c r="BB1329">
        <v>48</v>
      </c>
      <c r="BC1329" cm="1">
        <f t="array" ref="BC1329:BD1329">TRANSPOSE(_xlfn._xlws.FILTER(cvm[内存(G)],(cvm[地域]=AZ1329)*(cvm[机型]=BA1329)*(cvm[CPU(核)]=BB1329)))</f>
        <v>96</v>
      </c>
      <c r="BD1329">
        <v>192</v>
      </c>
    </row>
    <row r="1330" spans="1:57">
      <c r="A1330" t="s">
        <v>1643</v>
      </c>
      <c r="B1330" t="s">
        <v>1707</v>
      </c>
      <c r="C1330">
        <v>16</v>
      </c>
      <c r="D1330">
        <v>32</v>
      </c>
      <c r="E1330" t="s">
        <v>1639</v>
      </c>
      <c r="F1330">
        <v>1152.58</v>
      </c>
      <c r="G1330">
        <v>1</v>
      </c>
      <c r="H1330" t="s">
        <v>1716</v>
      </c>
      <c r="N1330" t="s">
        <v>1678</v>
      </c>
      <c r="O1330" t="s">
        <v>1707</v>
      </c>
      <c r="P1330">
        <v>2</v>
      </c>
      <c r="Q1330" t="str">
        <f t="shared" si="26"/>
        <v>cvm!$BC$1342#</v>
      </c>
      <c r="U1330" t="e" cm="1" vm="1">
        <f t="array" ref="U1330">TRANSPOSE(_xlfn.UNIQUE(_xlfn._xlws.FILTER(cvm[CPU(核)],(cvm[地域]=S1330)*(cvm[机型]=T1330))))</f>
        <v>#VALUE!</v>
      </c>
      <c r="AZ1330" t="str">
        <v>弗吉尼亚</v>
      </c>
      <c r="BA1330" t="str">
        <v>标准型 S5</v>
      </c>
      <c r="BB1330">
        <v>64</v>
      </c>
      <c r="BC1330" cm="1">
        <f t="array" ref="BC1330">TRANSPOSE(_xlfn._xlws.FILTER(cvm[内存(G)],(cvm[地域]=AZ1330)*(cvm[机型]=BA1330)*(cvm[CPU(核)]=BB1330)))</f>
        <v>256</v>
      </c>
    </row>
    <row r="1331" spans="1:57">
      <c r="A1331" t="s">
        <v>1643</v>
      </c>
      <c r="B1331" t="s">
        <v>1707</v>
      </c>
      <c r="C1331">
        <v>16</v>
      </c>
      <c r="D1331">
        <v>64</v>
      </c>
      <c r="E1331" t="s">
        <v>1641</v>
      </c>
      <c r="F1331">
        <v>1728.86</v>
      </c>
      <c r="G1331">
        <v>1</v>
      </c>
      <c r="H1331" t="s">
        <v>1717</v>
      </c>
      <c r="N1331" t="s">
        <v>1678</v>
      </c>
      <c r="O1331" t="s">
        <v>1707</v>
      </c>
      <c r="P1331">
        <v>4</v>
      </c>
      <c r="Q1331" t="str">
        <f t="shared" si="26"/>
        <v>cvm!$BC$1343#</v>
      </c>
      <c r="U1331" t="e" cm="1" vm="1">
        <f t="array" ref="U1331">TRANSPOSE(_xlfn.UNIQUE(_xlfn._xlws.FILTER(cvm[CPU(核)],(cvm[地域]=S1331)*(cvm[机型]=T1331))))</f>
        <v>#VALUE!</v>
      </c>
      <c r="AZ1331" t="str">
        <v>法兰克福</v>
      </c>
      <c r="BA1331" t="str">
        <v>标准型 S5</v>
      </c>
      <c r="BB1331">
        <v>1</v>
      </c>
      <c r="BC1331" cm="1">
        <f t="array" ref="BC1331:BE1331">TRANSPOSE(_xlfn._xlws.FILTER(cvm[内存(G)],(cvm[地域]=AZ1331)*(cvm[机型]=BA1331)*(cvm[CPU(核)]=BB1331)))</f>
        <v>1</v>
      </c>
      <c r="BD1331">
        <v>2</v>
      </c>
      <c r="BE1331">
        <v>4</v>
      </c>
    </row>
    <row r="1332" spans="1:57">
      <c r="A1332" t="s">
        <v>1643</v>
      </c>
      <c r="B1332" t="s">
        <v>1707</v>
      </c>
      <c r="C1332">
        <v>24</v>
      </c>
      <c r="D1332">
        <v>48</v>
      </c>
      <c r="E1332" t="s">
        <v>1718</v>
      </c>
      <c r="F1332">
        <v>1728.86</v>
      </c>
      <c r="G1332">
        <v>1</v>
      </c>
      <c r="H1332" t="s">
        <v>1719</v>
      </c>
      <c r="N1332" t="s">
        <v>1678</v>
      </c>
      <c r="O1332" t="s">
        <v>1707</v>
      </c>
      <c r="P1332">
        <v>8</v>
      </c>
      <c r="Q1332" t="str">
        <f t="shared" si="26"/>
        <v>cvm!$BC$1344#</v>
      </c>
      <c r="U1332" t="e" cm="1" vm="1">
        <f t="array" ref="U1332">TRANSPOSE(_xlfn.UNIQUE(_xlfn._xlws.FILTER(cvm[CPU(核)],(cvm[地域]=S1332)*(cvm[机型]=T1332))))</f>
        <v>#VALUE!</v>
      </c>
      <c r="AZ1332" t="str">
        <v>法兰克福</v>
      </c>
      <c r="BA1332" t="str">
        <v>标准型 S5</v>
      </c>
      <c r="BB1332">
        <v>2</v>
      </c>
      <c r="BC1332" cm="1">
        <f t="array" ref="BC1332:BD1332">TRANSPOSE(_xlfn._xlws.FILTER(cvm[内存(G)],(cvm[地域]=AZ1332)*(cvm[机型]=BA1332)*(cvm[CPU(核)]=BB1332)))</f>
        <v>4</v>
      </c>
      <c r="BD1332">
        <v>8</v>
      </c>
    </row>
    <row r="1333" spans="1:57">
      <c r="A1333" t="s">
        <v>1643</v>
      </c>
      <c r="B1333" t="s">
        <v>1707</v>
      </c>
      <c r="C1333">
        <v>24</v>
      </c>
      <c r="D1333">
        <v>96</v>
      </c>
      <c r="E1333" t="s">
        <v>1720</v>
      </c>
      <c r="F1333">
        <v>2593.3000000000002</v>
      </c>
      <c r="G1333">
        <v>1</v>
      </c>
      <c r="H1333" t="s">
        <v>1721</v>
      </c>
      <c r="N1333" t="s">
        <v>1678</v>
      </c>
      <c r="O1333" t="s">
        <v>1707</v>
      </c>
      <c r="P1333">
        <v>16</v>
      </c>
      <c r="Q1333" t="str">
        <f t="shared" si="26"/>
        <v>cvm!$BC$1345#</v>
      </c>
      <c r="U1333" t="e" cm="1" vm="1">
        <f t="array" ref="U1333">TRANSPOSE(_xlfn.UNIQUE(_xlfn._xlws.FILTER(cvm[CPU(核)],(cvm[地域]=S1333)*(cvm[机型]=T1333))))</f>
        <v>#VALUE!</v>
      </c>
      <c r="AZ1333" t="str">
        <v>法兰克福</v>
      </c>
      <c r="BA1333" t="str">
        <v>标准型 S5</v>
      </c>
      <c r="BB1333">
        <v>4</v>
      </c>
      <c r="BC1333" cm="1">
        <f t="array" ref="BC1333:BD1333">TRANSPOSE(_xlfn._xlws.FILTER(cvm[内存(G)],(cvm[地域]=AZ1333)*(cvm[机型]=BA1333)*(cvm[CPU(核)]=BB1333)))</f>
        <v>8</v>
      </c>
      <c r="BD1333">
        <v>16</v>
      </c>
    </row>
    <row r="1334" spans="1:57">
      <c r="A1334" t="s">
        <v>1643</v>
      </c>
      <c r="B1334" t="s">
        <v>1707</v>
      </c>
      <c r="C1334">
        <v>32</v>
      </c>
      <c r="D1334">
        <v>64</v>
      </c>
      <c r="E1334" t="s">
        <v>1644</v>
      </c>
      <c r="F1334">
        <v>2305.15</v>
      </c>
      <c r="G1334">
        <v>1</v>
      </c>
      <c r="H1334" t="s">
        <v>1722</v>
      </c>
      <c r="N1334" t="s">
        <v>1678</v>
      </c>
      <c r="O1334" t="s">
        <v>1707</v>
      </c>
      <c r="P1334">
        <v>24</v>
      </c>
      <c r="Q1334" t="str">
        <f t="shared" si="26"/>
        <v>cvm!$BC$1346#</v>
      </c>
      <c r="U1334" t="e" cm="1" vm="1">
        <f t="array" ref="U1334">TRANSPOSE(_xlfn.UNIQUE(_xlfn._xlws.FILTER(cvm[CPU(核)],(cvm[地域]=S1334)*(cvm[机型]=T1334))))</f>
        <v>#VALUE!</v>
      </c>
      <c r="AZ1334" t="str">
        <v>法兰克福</v>
      </c>
      <c r="BA1334" t="str">
        <v>标准型 S5</v>
      </c>
      <c r="BB1334">
        <v>8</v>
      </c>
      <c r="BC1334" cm="1">
        <f t="array" ref="BC1334:BD1334">TRANSPOSE(_xlfn._xlws.FILTER(cvm[内存(G)],(cvm[地域]=AZ1334)*(cvm[机型]=BA1334)*(cvm[CPU(核)]=BB1334)))</f>
        <v>16</v>
      </c>
      <c r="BD1334">
        <v>32</v>
      </c>
    </row>
    <row r="1335" spans="1:57">
      <c r="A1335" t="s">
        <v>1643</v>
      </c>
      <c r="B1335" t="s">
        <v>1707</v>
      </c>
      <c r="C1335">
        <v>32</v>
      </c>
      <c r="D1335">
        <v>128</v>
      </c>
      <c r="E1335" t="s">
        <v>1650</v>
      </c>
      <c r="F1335">
        <v>3457.73</v>
      </c>
      <c r="G1335">
        <v>1</v>
      </c>
      <c r="H1335" t="s">
        <v>1724</v>
      </c>
      <c r="N1335" t="s">
        <v>1678</v>
      </c>
      <c r="O1335" t="s">
        <v>1707</v>
      </c>
      <c r="P1335">
        <v>32</v>
      </c>
      <c r="Q1335" t="str">
        <f t="shared" si="26"/>
        <v>cvm!$BC$1347#</v>
      </c>
      <c r="U1335" t="e" cm="1" vm="1">
        <f t="array" ref="U1335">TRANSPOSE(_xlfn.UNIQUE(_xlfn._xlws.FILTER(cvm[CPU(核)],(cvm[地域]=S1335)*(cvm[机型]=T1335))))</f>
        <v>#VALUE!</v>
      </c>
      <c r="AZ1335" t="str">
        <v>法兰克福</v>
      </c>
      <c r="BA1335" t="str">
        <v>标准型 S5</v>
      </c>
      <c r="BB1335">
        <v>16</v>
      </c>
      <c r="BC1335" cm="1">
        <f t="array" ref="BC1335:BD1335">TRANSPOSE(_xlfn._xlws.FILTER(cvm[内存(G)],(cvm[地域]=AZ1335)*(cvm[机型]=BA1335)*(cvm[CPU(核)]=BB1335)))</f>
        <v>32</v>
      </c>
      <c r="BD1335">
        <v>64</v>
      </c>
    </row>
    <row r="1336" spans="1:57">
      <c r="A1336" t="s">
        <v>1643</v>
      </c>
      <c r="B1336" t="s">
        <v>1707</v>
      </c>
      <c r="C1336">
        <v>48</v>
      </c>
      <c r="D1336">
        <v>96</v>
      </c>
      <c r="E1336" t="s">
        <v>1655</v>
      </c>
      <c r="F1336">
        <v>3457.73</v>
      </c>
      <c r="G1336">
        <v>1</v>
      </c>
      <c r="H1336" t="s">
        <v>1725</v>
      </c>
      <c r="N1336" t="s">
        <v>1678</v>
      </c>
      <c r="O1336" t="s">
        <v>1707</v>
      </c>
      <c r="P1336">
        <v>48</v>
      </c>
      <c r="Q1336" t="str">
        <f t="shared" si="26"/>
        <v>cvm!$BC$1348#</v>
      </c>
      <c r="U1336" t="e" cm="1" vm="1">
        <f t="array" ref="U1336">TRANSPOSE(_xlfn.UNIQUE(_xlfn._xlws.FILTER(cvm[CPU(核)],(cvm[地域]=S1336)*(cvm[机型]=T1336))))</f>
        <v>#VALUE!</v>
      </c>
      <c r="AZ1336" t="str">
        <v>法兰克福</v>
      </c>
      <c r="BA1336" t="str">
        <v>标准型 S5</v>
      </c>
      <c r="BB1336">
        <v>24</v>
      </c>
      <c r="BC1336" cm="1">
        <f t="array" ref="BC1336:BD1336">TRANSPOSE(_xlfn._xlws.FILTER(cvm[内存(G)],(cvm[地域]=AZ1336)*(cvm[机型]=BA1336)*(cvm[CPU(核)]=BB1336)))</f>
        <v>48</v>
      </c>
      <c r="BD1336">
        <v>96</v>
      </c>
    </row>
    <row r="1337" spans="1:57">
      <c r="A1337" t="s">
        <v>1643</v>
      </c>
      <c r="B1337" t="s">
        <v>1707</v>
      </c>
      <c r="C1337">
        <v>48</v>
      </c>
      <c r="D1337">
        <v>192</v>
      </c>
      <c r="E1337" t="s">
        <v>1658</v>
      </c>
      <c r="F1337">
        <v>5186.59</v>
      </c>
      <c r="G1337">
        <v>1</v>
      </c>
      <c r="H1337" t="s">
        <v>1727</v>
      </c>
      <c r="N1337" t="s">
        <v>1678</v>
      </c>
      <c r="O1337" t="s">
        <v>1707</v>
      </c>
      <c r="P1337">
        <v>64</v>
      </c>
      <c r="Q1337" t="str">
        <f t="shared" si="26"/>
        <v>cvm!$BC$1349#</v>
      </c>
      <c r="U1337" t="e" cm="1" vm="1">
        <f t="array" ref="U1337">TRANSPOSE(_xlfn.UNIQUE(_xlfn._xlws.FILTER(cvm[CPU(核)],(cvm[地域]=S1337)*(cvm[机型]=T1337))))</f>
        <v>#VALUE!</v>
      </c>
      <c r="AZ1337" t="str">
        <v>法兰克福</v>
      </c>
      <c r="BA1337" t="str">
        <v>标准型 S5</v>
      </c>
      <c r="BB1337">
        <v>32</v>
      </c>
      <c r="BC1337" cm="1">
        <f t="array" ref="BC1337:BD1337">TRANSPOSE(_xlfn._xlws.FILTER(cvm[内存(G)],(cvm[地域]=AZ1337)*(cvm[机型]=BA1337)*(cvm[CPU(核)]=BB1337)))</f>
        <v>64</v>
      </c>
      <c r="BD1337">
        <v>128</v>
      </c>
    </row>
    <row r="1338" spans="1:57">
      <c r="A1338" t="s">
        <v>1643</v>
      </c>
      <c r="B1338" t="s">
        <v>1707</v>
      </c>
      <c r="C1338">
        <v>64</v>
      </c>
      <c r="D1338">
        <v>256</v>
      </c>
      <c r="E1338" t="s">
        <v>1664</v>
      </c>
      <c r="F1338">
        <v>6915.46</v>
      </c>
      <c r="G1338">
        <v>1</v>
      </c>
      <c r="H1338" t="s">
        <v>1728</v>
      </c>
      <c r="N1338" t="s">
        <v>1600</v>
      </c>
      <c r="O1338" t="s">
        <v>1781</v>
      </c>
      <c r="P1338">
        <v>1</v>
      </c>
      <c r="Q1338" t="str">
        <f t="shared" si="26"/>
        <v>cvm!$BC$1350#</v>
      </c>
      <c r="U1338" t="e" cm="1" vm="1">
        <f t="array" ref="U1338">TRANSPOSE(_xlfn.UNIQUE(_xlfn._xlws.FILTER(cvm[CPU(核)],(cvm[地域]=S1338)*(cvm[机型]=T1338))))</f>
        <v>#VALUE!</v>
      </c>
      <c r="AZ1338" t="str">
        <v>法兰克福</v>
      </c>
      <c r="BA1338" t="str">
        <v>标准型 S5</v>
      </c>
      <c r="BB1338">
        <v>48</v>
      </c>
      <c r="BC1338" cm="1">
        <f t="array" ref="BC1338:BD1338">TRANSPOSE(_xlfn._xlws.FILTER(cvm[内存(G)],(cvm[地域]=AZ1338)*(cvm[机型]=BA1338)*(cvm[CPU(核)]=BB1338)))</f>
        <v>96</v>
      </c>
      <c r="BD1338">
        <v>192</v>
      </c>
    </row>
    <row r="1339" spans="1:57">
      <c r="A1339" t="s">
        <v>1643</v>
      </c>
      <c r="B1339" t="s">
        <v>1707</v>
      </c>
      <c r="C1339">
        <v>84</v>
      </c>
      <c r="D1339">
        <v>320</v>
      </c>
      <c r="E1339" t="s">
        <v>1922</v>
      </c>
      <c r="F1339">
        <v>8788.39</v>
      </c>
      <c r="G1339">
        <v>1</v>
      </c>
      <c r="H1339" t="s">
        <v>2194</v>
      </c>
      <c r="N1339" t="s">
        <v>1600</v>
      </c>
      <c r="O1339" t="s">
        <v>1781</v>
      </c>
      <c r="P1339">
        <v>2</v>
      </c>
      <c r="Q1339" t="str">
        <f t="shared" si="26"/>
        <v>cvm!$BC$1351#</v>
      </c>
      <c r="U1339" t="e" cm="1" vm="1">
        <f t="array" ref="U1339">TRANSPOSE(_xlfn.UNIQUE(_xlfn._xlws.FILTER(cvm[CPU(核)],(cvm[地域]=S1339)*(cvm[机型]=T1339))))</f>
        <v>#VALUE!</v>
      </c>
      <c r="AZ1339" t="str">
        <v>法兰克福</v>
      </c>
      <c r="BA1339" t="str">
        <v>标准型 S5</v>
      </c>
      <c r="BB1339">
        <v>64</v>
      </c>
      <c r="BC1339" cm="1">
        <f t="array" ref="BC1339">TRANSPOSE(_xlfn._xlws.FILTER(cvm[内存(G)],(cvm[地域]=AZ1339)*(cvm[机型]=BA1339)*(cvm[CPU(核)]=BB1339)))</f>
        <v>256</v>
      </c>
    </row>
    <row r="1340" spans="1:57">
      <c r="A1340" t="s">
        <v>1643</v>
      </c>
      <c r="B1340" t="s">
        <v>1806</v>
      </c>
      <c r="C1340">
        <v>32</v>
      </c>
      <c r="D1340">
        <v>64</v>
      </c>
      <c r="E1340" t="s">
        <v>1644</v>
      </c>
      <c r="F1340">
        <v>2649.6</v>
      </c>
      <c r="G1340">
        <v>1</v>
      </c>
      <c r="H1340" t="s">
        <v>1820</v>
      </c>
      <c r="N1340" t="s">
        <v>1600</v>
      </c>
      <c r="O1340" t="s">
        <v>1781</v>
      </c>
      <c r="P1340">
        <v>4</v>
      </c>
      <c r="Q1340" t="str">
        <f t="shared" si="26"/>
        <v>cvm!$BC$1352#</v>
      </c>
      <c r="U1340" t="e" cm="1" vm="1">
        <f t="array" ref="U1340">TRANSPOSE(_xlfn.UNIQUE(_xlfn._xlws.FILTER(cvm[CPU(核)],(cvm[地域]=S1340)*(cvm[机型]=T1340))))</f>
        <v>#VALUE!</v>
      </c>
      <c r="AZ1340" t="str">
        <v>法兰克福</v>
      </c>
      <c r="BA1340" t="str">
        <v>标准型 S5</v>
      </c>
      <c r="BB1340">
        <v>84</v>
      </c>
      <c r="BC1340" cm="1">
        <f t="array" ref="BC1340">TRANSPOSE(_xlfn._xlws.FILTER(cvm[内存(G)],(cvm[地域]=AZ1340)*(cvm[机型]=BA1340)*(cvm[CPU(核)]=BB1340)))</f>
        <v>320</v>
      </c>
    </row>
    <row r="1341" spans="1:57">
      <c r="A1341" t="s">
        <v>1643</v>
      </c>
      <c r="B1341" t="s">
        <v>1828</v>
      </c>
      <c r="C1341">
        <v>1</v>
      </c>
      <c r="D1341">
        <v>1</v>
      </c>
      <c r="E1341" t="s">
        <v>1617</v>
      </c>
      <c r="F1341">
        <v>51.3</v>
      </c>
      <c r="G1341">
        <v>1</v>
      </c>
      <c r="H1341" t="s">
        <v>1829</v>
      </c>
      <c r="N1341" t="s">
        <v>1600</v>
      </c>
      <c r="O1341" t="s">
        <v>1781</v>
      </c>
      <c r="P1341">
        <v>8</v>
      </c>
      <c r="Q1341" t="str">
        <f t="shared" si="26"/>
        <v>cvm!$BC$1353#</v>
      </c>
      <c r="U1341" t="e" cm="1" vm="1">
        <f t="array" ref="U1341">TRANSPOSE(_xlfn.UNIQUE(_xlfn._xlws.FILTER(cvm[CPU(核)],(cvm[地域]=S1341)*(cvm[机型]=T1341))))</f>
        <v>#VALUE!</v>
      </c>
      <c r="AZ1341" t="str">
        <v>莫斯科</v>
      </c>
      <c r="BA1341" t="str">
        <v>标准型 S5</v>
      </c>
      <c r="BB1341">
        <v>1</v>
      </c>
      <c r="BC1341" cm="1">
        <f t="array" ref="BC1341:BE1341">TRANSPOSE(_xlfn._xlws.FILTER(cvm[内存(G)],(cvm[地域]=AZ1341)*(cvm[机型]=BA1341)*(cvm[CPU(核)]=BB1341)))</f>
        <v>1</v>
      </c>
      <c r="BD1341">
        <v>2</v>
      </c>
      <c r="BE1341">
        <v>4</v>
      </c>
    </row>
    <row r="1342" spans="1:57">
      <c r="A1342" t="s">
        <v>1643</v>
      </c>
      <c r="B1342" t="s">
        <v>1828</v>
      </c>
      <c r="C1342">
        <v>1</v>
      </c>
      <c r="D1342">
        <v>2</v>
      </c>
      <c r="E1342" t="s">
        <v>1620</v>
      </c>
      <c r="F1342">
        <v>75.239999999999995</v>
      </c>
      <c r="G1342">
        <v>1</v>
      </c>
      <c r="H1342" t="s">
        <v>1830</v>
      </c>
      <c r="N1342" t="s">
        <v>1600</v>
      </c>
      <c r="O1342" t="s">
        <v>1781</v>
      </c>
      <c r="P1342">
        <v>16</v>
      </c>
      <c r="Q1342" t="str">
        <f t="shared" si="26"/>
        <v>cvm!$BC$1354#</v>
      </c>
      <c r="U1342" t="e" cm="1" vm="1">
        <f t="array" ref="U1342">TRANSPOSE(_xlfn.UNIQUE(_xlfn._xlws.FILTER(cvm[CPU(核)],(cvm[地域]=S1342)*(cvm[机型]=T1342))))</f>
        <v>#VALUE!</v>
      </c>
      <c r="AZ1342" t="str">
        <v>莫斯科</v>
      </c>
      <c r="BA1342" t="str">
        <v>标准型 S5</v>
      </c>
      <c r="BB1342">
        <v>2</v>
      </c>
      <c r="BC1342" cm="1">
        <f t="array" ref="BC1342:BD1342">TRANSPOSE(_xlfn._xlws.FILTER(cvm[内存(G)],(cvm[地域]=AZ1342)*(cvm[机型]=BA1342)*(cvm[CPU(核)]=BB1342)))</f>
        <v>4</v>
      </c>
      <c r="BD1342">
        <v>8</v>
      </c>
    </row>
    <row r="1343" spans="1:57">
      <c r="A1343" t="s">
        <v>1643</v>
      </c>
      <c r="B1343" t="s">
        <v>1828</v>
      </c>
      <c r="C1343">
        <v>1</v>
      </c>
      <c r="D1343">
        <v>4</v>
      </c>
      <c r="E1343" t="s">
        <v>1622</v>
      </c>
      <c r="F1343">
        <v>122.85</v>
      </c>
      <c r="G1343">
        <v>1</v>
      </c>
      <c r="H1343" t="s">
        <v>1832</v>
      </c>
      <c r="N1343" t="s">
        <v>1600</v>
      </c>
      <c r="O1343" t="s">
        <v>1781</v>
      </c>
      <c r="P1343">
        <v>24</v>
      </c>
      <c r="Q1343" t="str">
        <f t="shared" si="26"/>
        <v>cvm!$BC$1355#</v>
      </c>
      <c r="U1343" t="e" cm="1" vm="1">
        <f t="array" ref="U1343">TRANSPOSE(_xlfn.UNIQUE(_xlfn._xlws.FILTER(cvm[CPU(核)],(cvm[地域]=S1343)*(cvm[机型]=T1343))))</f>
        <v>#VALUE!</v>
      </c>
      <c r="AZ1343" t="str">
        <v>莫斯科</v>
      </c>
      <c r="BA1343" t="str">
        <v>标准型 S5</v>
      </c>
      <c r="BB1343">
        <v>4</v>
      </c>
      <c r="BC1343" cm="1">
        <f t="array" ref="BC1343:BD1343">TRANSPOSE(_xlfn._xlws.FILTER(cvm[内存(G)],(cvm[地域]=AZ1343)*(cvm[机型]=BA1343)*(cvm[CPU(核)]=BB1343)))</f>
        <v>8</v>
      </c>
      <c r="BD1343">
        <v>16</v>
      </c>
    </row>
    <row r="1344" spans="1:57">
      <c r="A1344" t="s">
        <v>1643</v>
      </c>
      <c r="B1344" t="s">
        <v>1828</v>
      </c>
      <c r="C1344">
        <v>2</v>
      </c>
      <c r="D1344">
        <v>4</v>
      </c>
      <c r="E1344" t="s">
        <v>1624</v>
      </c>
      <c r="F1344">
        <v>162</v>
      </c>
      <c r="G1344">
        <v>1</v>
      </c>
      <c r="H1344" t="s">
        <v>1833</v>
      </c>
      <c r="N1344" t="s">
        <v>1600</v>
      </c>
      <c r="O1344" t="s">
        <v>1781</v>
      </c>
      <c r="P1344">
        <v>32</v>
      </c>
      <c r="Q1344" t="str">
        <f t="shared" si="26"/>
        <v>cvm!$BC$1356#</v>
      </c>
      <c r="U1344" t="e" cm="1" vm="1">
        <f t="array" ref="U1344">TRANSPOSE(_xlfn.UNIQUE(_xlfn._xlws.FILTER(cvm[CPU(核)],(cvm[地域]=S1344)*(cvm[机型]=T1344))))</f>
        <v>#VALUE!</v>
      </c>
      <c r="AZ1344" t="str">
        <v>莫斯科</v>
      </c>
      <c r="BA1344" t="str">
        <v>标准型 S5</v>
      </c>
      <c r="BB1344">
        <v>8</v>
      </c>
      <c r="BC1344" cm="1">
        <f t="array" ref="BC1344:BD1344">TRANSPOSE(_xlfn._xlws.FILTER(cvm[内存(G)],(cvm[地域]=AZ1344)*(cvm[机型]=BA1344)*(cvm[CPU(核)]=BB1344)))</f>
        <v>16</v>
      </c>
      <c r="BD1344">
        <v>32</v>
      </c>
    </row>
    <row r="1345" spans="1:57">
      <c r="A1345" t="s">
        <v>1643</v>
      </c>
      <c r="B1345" t="s">
        <v>1828</v>
      </c>
      <c r="C1345">
        <v>2</v>
      </c>
      <c r="D1345">
        <v>8</v>
      </c>
      <c r="E1345" t="s">
        <v>1627</v>
      </c>
      <c r="F1345">
        <v>245.7</v>
      </c>
      <c r="G1345">
        <v>1</v>
      </c>
      <c r="H1345" t="s">
        <v>1834</v>
      </c>
      <c r="N1345" t="s">
        <v>1600</v>
      </c>
      <c r="O1345" t="s">
        <v>1781</v>
      </c>
      <c r="P1345">
        <v>48</v>
      </c>
      <c r="Q1345" t="str">
        <f t="shared" si="26"/>
        <v>cvm!$BC$1357#</v>
      </c>
      <c r="U1345" t="e" cm="1" vm="1">
        <f t="array" ref="U1345">TRANSPOSE(_xlfn.UNIQUE(_xlfn._xlws.FILTER(cvm[CPU(核)],(cvm[地域]=S1345)*(cvm[机型]=T1345))))</f>
        <v>#VALUE!</v>
      </c>
      <c r="AZ1345" t="str">
        <v>莫斯科</v>
      </c>
      <c r="BA1345" t="str">
        <v>标准型 S5</v>
      </c>
      <c r="BB1345">
        <v>16</v>
      </c>
      <c r="BC1345" cm="1">
        <f t="array" ref="BC1345:BD1345">TRANSPOSE(_xlfn._xlws.FILTER(cvm[内存(G)],(cvm[地域]=AZ1345)*(cvm[机型]=BA1345)*(cvm[CPU(核)]=BB1345)))</f>
        <v>32</v>
      </c>
      <c r="BD1345">
        <v>64</v>
      </c>
    </row>
    <row r="1346" spans="1:57">
      <c r="A1346" t="s">
        <v>1643</v>
      </c>
      <c r="B1346" t="s">
        <v>1828</v>
      </c>
      <c r="C1346">
        <v>4</v>
      </c>
      <c r="D1346">
        <v>8</v>
      </c>
      <c r="E1346" t="s">
        <v>1629</v>
      </c>
      <c r="F1346">
        <v>327.60000000000002</v>
      </c>
      <c r="G1346">
        <v>1</v>
      </c>
      <c r="H1346" t="s">
        <v>1836</v>
      </c>
      <c r="N1346" t="s">
        <v>1600</v>
      </c>
      <c r="O1346" t="s">
        <v>1781</v>
      </c>
      <c r="P1346">
        <v>64</v>
      </c>
      <c r="Q1346" t="str">
        <f t="shared" si="26"/>
        <v>cvm!$BC$1358#</v>
      </c>
      <c r="U1346" t="e" cm="1" vm="1">
        <f t="array" ref="U1346">TRANSPOSE(_xlfn.UNIQUE(_xlfn._xlws.FILTER(cvm[CPU(核)],(cvm[地域]=S1346)*(cvm[机型]=T1346))))</f>
        <v>#VALUE!</v>
      </c>
      <c r="AZ1346" t="str">
        <v>莫斯科</v>
      </c>
      <c r="BA1346" t="str">
        <v>标准型 S5</v>
      </c>
      <c r="BB1346">
        <v>24</v>
      </c>
      <c r="BC1346" cm="1">
        <f t="array" ref="BC1346:BD1346">TRANSPOSE(_xlfn._xlws.FILTER(cvm[内存(G)],(cvm[地域]=AZ1346)*(cvm[机型]=BA1346)*(cvm[CPU(核)]=BB1346)))</f>
        <v>48</v>
      </c>
      <c r="BD1346">
        <v>96</v>
      </c>
    </row>
    <row r="1347" spans="1:57">
      <c r="A1347" t="s">
        <v>1643</v>
      </c>
      <c r="B1347" t="s">
        <v>1828</v>
      </c>
      <c r="C1347">
        <v>4</v>
      </c>
      <c r="D1347">
        <v>16</v>
      </c>
      <c r="E1347" t="s">
        <v>1631</v>
      </c>
      <c r="F1347">
        <v>491.4</v>
      </c>
      <c r="G1347">
        <v>1</v>
      </c>
      <c r="H1347" t="s">
        <v>1837</v>
      </c>
      <c r="N1347" t="s">
        <v>1600</v>
      </c>
      <c r="O1347" t="s">
        <v>1781</v>
      </c>
      <c r="P1347">
        <v>72</v>
      </c>
      <c r="Q1347" t="str">
        <f t="shared" si="26"/>
        <v>cvm!$BC$1359#</v>
      </c>
      <c r="U1347" t="e" cm="1" vm="1">
        <f t="array" ref="U1347">TRANSPOSE(_xlfn.UNIQUE(_xlfn._xlws.FILTER(cvm[CPU(核)],(cvm[地域]=S1347)*(cvm[机型]=T1347))))</f>
        <v>#VALUE!</v>
      </c>
      <c r="AZ1347" t="str">
        <v>莫斯科</v>
      </c>
      <c r="BA1347" t="str">
        <v>标准型 S5</v>
      </c>
      <c r="BB1347">
        <v>32</v>
      </c>
      <c r="BC1347" cm="1">
        <f t="array" ref="BC1347:BD1347">TRANSPOSE(_xlfn._xlws.FILTER(cvm[内存(G)],(cvm[地域]=AZ1347)*(cvm[机型]=BA1347)*(cvm[CPU(核)]=BB1347)))</f>
        <v>64</v>
      </c>
      <c r="BD1347">
        <v>128</v>
      </c>
    </row>
    <row r="1348" spans="1:57">
      <c r="A1348" t="s">
        <v>1643</v>
      </c>
      <c r="B1348" t="s">
        <v>1828</v>
      </c>
      <c r="C1348">
        <v>8</v>
      </c>
      <c r="D1348">
        <v>16</v>
      </c>
      <c r="E1348" t="s">
        <v>1634</v>
      </c>
      <c r="F1348">
        <v>655.20000000000005</v>
      </c>
      <c r="G1348">
        <v>1</v>
      </c>
      <c r="H1348" t="s">
        <v>1838</v>
      </c>
      <c r="N1348" t="s">
        <v>73</v>
      </c>
      <c r="O1348" t="s">
        <v>1781</v>
      </c>
      <c r="P1348">
        <v>1</v>
      </c>
      <c r="Q1348" t="str">
        <f t="shared" si="26"/>
        <v>cvm!$BC$1360#</v>
      </c>
      <c r="U1348" t="e" cm="1" vm="1">
        <f t="array" ref="U1348">TRANSPOSE(_xlfn.UNIQUE(_xlfn._xlws.FILTER(cvm[CPU(核)],(cvm[地域]=S1348)*(cvm[机型]=T1348))))</f>
        <v>#VALUE!</v>
      </c>
      <c r="AZ1348" t="str">
        <v>莫斯科</v>
      </c>
      <c r="BA1348" t="str">
        <v>标准型 S5</v>
      </c>
      <c r="BB1348">
        <v>48</v>
      </c>
      <c r="BC1348" cm="1">
        <f t="array" ref="BC1348:BD1348">TRANSPOSE(_xlfn._xlws.FILTER(cvm[内存(G)],(cvm[地域]=AZ1348)*(cvm[机型]=BA1348)*(cvm[CPU(核)]=BB1348)))</f>
        <v>96</v>
      </c>
      <c r="BD1348">
        <v>192</v>
      </c>
    </row>
    <row r="1349" spans="1:57">
      <c r="A1349" t="s">
        <v>1643</v>
      </c>
      <c r="B1349" t="s">
        <v>1828</v>
      </c>
      <c r="C1349">
        <v>8</v>
      </c>
      <c r="D1349">
        <v>32</v>
      </c>
      <c r="E1349" t="s">
        <v>1636</v>
      </c>
      <c r="F1349">
        <v>982.8</v>
      </c>
      <c r="G1349">
        <v>1</v>
      </c>
      <c r="H1349" t="s">
        <v>1840</v>
      </c>
      <c r="N1349" t="s">
        <v>73</v>
      </c>
      <c r="O1349" t="s">
        <v>1781</v>
      </c>
      <c r="P1349">
        <v>2</v>
      </c>
      <c r="Q1349" t="str">
        <f t="shared" si="26"/>
        <v>cvm!$BC$1361#</v>
      </c>
      <c r="U1349" t="e" cm="1" vm="1">
        <f t="array" ref="U1349">TRANSPOSE(_xlfn.UNIQUE(_xlfn._xlws.FILTER(cvm[CPU(核)],(cvm[地域]=S1349)*(cvm[机型]=T1349))))</f>
        <v>#VALUE!</v>
      </c>
      <c r="AZ1349" t="str">
        <v>莫斯科</v>
      </c>
      <c r="BA1349" t="str">
        <v>标准型 S5</v>
      </c>
      <c r="BB1349">
        <v>64</v>
      </c>
      <c r="BC1349" cm="1">
        <f t="array" ref="BC1349">TRANSPOSE(_xlfn._xlws.FILTER(cvm[内存(G)],(cvm[地域]=AZ1349)*(cvm[机型]=BA1349)*(cvm[CPU(核)]=BB1349)))</f>
        <v>256</v>
      </c>
    </row>
    <row r="1350" spans="1:57">
      <c r="A1350" t="s">
        <v>1643</v>
      </c>
      <c r="B1350" t="s">
        <v>1828</v>
      </c>
      <c r="C1350">
        <v>12</v>
      </c>
      <c r="D1350">
        <v>24</v>
      </c>
      <c r="E1350" t="s">
        <v>1814</v>
      </c>
      <c r="F1350">
        <v>982.8</v>
      </c>
      <c r="G1350">
        <v>1</v>
      </c>
      <c r="H1350" t="s">
        <v>1841</v>
      </c>
      <c r="N1350" t="s">
        <v>73</v>
      </c>
      <c r="O1350" t="s">
        <v>1781</v>
      </c>
      <c r="P1350">
        <v>4</v>
      </c>
      <c r="Q1350" t="str">
        <f t="shared" ref="Q1350:Q1413" si="27">"cvm!"&amp;ADDRESS(ROW(BC1362),COLUMN(BC1362))&amp;"#"</f>
        <v>cvm!$BC$1362#</v>
      </c>
      <c r="U1350" t="e" cm="1" vm="1">
        <f t="array" ref="U1350">TRANSPOSE(_xlfn.UNIQUE(_xlfn._xlws.FILTER(cvm[CPU(核)],(cvm[地域]=S1350)*(cvm[机型]=T1350))))</f>
        <v>#VALUE!</v>
      </c>
      <c r="AZ1350" t="str">
        <v>广州</v>
      </c>
      <c r="BA1350" t="str">
        <v>标准型 S4</v>
      </c>
      <c r="BB1350">
        <v>1</v>
      </c>
      <c r="BC1350" cm="1">
        <f t="array" ref="BC1350:BE1350">TRANSPOSE(_xlfn._xlws.FILTER(cvm[内存(G)],(cvm[地域]=AZ1350)*(cvm[机型]=BA1350)*(cvm[CPU(核)]=BB1350)))</f>
        <v>1</v>
      </c>
      <c r="BD1350">
        <v>2</v>
      </c>
      <c r="BE1350">
        <v>4</v>
      </c>
    </row>
    <row r="1351" spans="1:57">
      <c r="A1351" t="s">
        <v>1643</v>
      </c>
      <c r="B1351" t="s">
        <v>1828</v>
      </c>
      <c r="C1351">
        <v>12</v>
      </c>
      <c r="D1351">
        <v>48</v>
      </c>
      <c r="E1351" t="s">
        <v>1842</v>
      </c>
      <c r="F1351">
        <v>1474.2</v>
      </c>
      <c r="G1351">
        <v>1</v>
      </c>
      <c r="H1351" t="s">
        <v>1843</v>
      </c>
      <c r="N1351" t="s">
        <v>73</v>
      </c>
      <c r="O1351" t="s">
        <v>1781</v>
      </c>
      <c r="P1351">
        <v>8</v>
      </c>
      <c r="Q1351" t="str">
        <f t="shared" si="27"/>
        <v>cvm!$BC$1363#</v>
      </c>
      <c r="U1351" t="e" cm="1" vm="1">
        <f t="array" ref="U1351">TRANSPOSE(_xlfn.UNIQUE(_xlfn._xlws.FILTER(cvm[CPU(核)],(cvm[地域]=S1351)*(cvm[机型]=T1351))))</f>
        <v>#VALUE!</v>
      </c>
      <c r="AZ1351" t="str">
        <v>广州</v>
      </c>
      <c r="BA1351" t="str">
        <v>标准型 S4</v>
      </c>
      <c r="BB1351">
        <v>2</v>
      </c>
      <c r="BC1351" cm="1">
        <f t="array" ref="BC1351:BD1351">TRANSPOSE(_xlfn._xlws.FILTER(cvm[内存(G)],(cvm[地域]=AZ1351)*(cvm[机型]=BA1351)*(cvm[CPU(核)]=BB1351)))</f>
        <v>4</v>
      </c>
      <c r="BD1351">
        <v>8</v>
      </c>
    </row>
    <row r="1352" spans="1:57">
      <c r="A1352" t="s">
        <v>1643</v>
      </c>
      <c r="B1352" t="s">
        <v>1828</v>
      </c>
      <c r="C1352">
        <v>16</v>
      </c>
      <c r="D1352">
        <v>32</v>
      </c>
      <c r="E1352" t="s">
        <v>1639</v>
      </c>
      <c r="F1352">
        <v>1310.4000000000001</v>
      </c>
      <c r="G1352">
        <v>1</v>
      </c>
      <c r="H1352" t="s">
        <v>1844</v>
      </c>
      <c r="N1352" t="s">
        <v>73</v>
      </c>
      <c r="O1352" t="s">
        <v>1781</v>
      </c>
      <c r="P1352">
        <v>16</v>
      </c>
      <c r="Q1352" t="str">
        <f t="shared" si="27"/>
        <v>cvm!$BC$1364#</v>
      </c>
      <c r="U1352" t="e" cm="1" vm="1">
        <f t="array" ref="U1352">TRANSPOSE(_xlfn.UNIQUE(_xlfn._xlws.FILTER(cvm[CPU(核)],(cvm[地域]=S1352)*(cvm[机型]=T1352))))</f>
        <v>#VALUE!</v>
      </c>
      <c r="AZ1352" t="str">
        <v>广州</v>
      </c>
      <c r="BA1352" t="str">
        <v>标准型 S4</v>
      </c>
      <c r="BB1352">
        <v>4</v>
      </c>
      <c r="BC1352" cm="1">
        <f t="array" ref="BC1352:BD1352">TRANSPOSE(_xlfn._xlws.FILTER(cvm[内存(G)],(cvm[地域]=AZ1352)*(cvm[机型]=BA1352)*(cvm[CPU(核)]=BB1352)))</f>
        <v>8</v>
      </c>
      <c r="BD1352">
        <v>16</v>
      </c>
    </row>
    <row r="1353" spans="1:57">
      <c r="A1353" t="s">
        <v>1643</v>
      </c>
      <c r="B1353" t="s">
        <v>1828</v>
      </c>
      <c r="C1353">
        <v>16</v>
      </c>
      <c r="D1353">
        <v>64</v>
      </c>
      <c r="E1353" t="s">
        <v>1641</v>
      </c>
      <c r="F1353">
        <v>1965.6</v>
      </c>
      <c r="G1353">
        <v>1</v>
      </c>
      <c r="H1353" t="s">
        <v>1845</v>
      </c>
      <c r="N1353" t="s">
        <v>73</v>
      </c>
      <c r="O1353" t="s">
        <v>1781</v>
      </c>
      <c r="P1353">
        <v>24</v>
      </c>
      <c r="Q1353" t="str">
        <f t="shared" si="27"/>
        <v>cvm!$BC$1365#</v>
      </c>
      <c r="U1353" t="e" cm="1" vm="1">
        <f t="array" ref="U1353">TRANSPOSE(_xlfn.UNIQUE(_xlfn._xlws.FILTER(cvm[CPU(核)],(cvm[地域]=S1353)*(cvm[机型]=T1353))))</f>
        <v>#VALUE!</v>
      </c>
      <c r="AZ1353" t="str">
        <v>广州</v>
      </c>
      <c r="BA1353" t="str">
        <v>标准型 S4</v>
      </c>
      <c r="BB1353">
        <v>8</v>
      </c>
      <c r="BC1353" cm="1">
        <f t="array" ref="BC1353:BD1353">TRANSPOSE(_xlfn._xlws.FILTER(cvm[内存(G)],(cvm[地域]=AZ1353)*(cvm[机型]=BA1353)*(cvm[CPU(核)]=BB1353)))</f>
        <v>16</v>
      </c>
      <c r="BD1353">
        <v>32</v>
      </c>
    </row>
    <row r="1354" spans="1:57">
      <c r="A1354" t="s">
        <v>1643</v>
      </c>
      <c r="B1354" t="s">
        <v>1828</v>
      </c>
      <c r="C1354">
        <v>24</v>
      </c>
      <c r="D1354">
        <v>48</v>
      </c>
      <c r="E1354" t="s">
        <v>1718</v>
      </c>
      <c r="F1354">
        <v>1965.6</v>
      </c>
      <c r="G1354">
        <v>1</v>
      </c>
      <c r="H1354" t="s">
        <v>1847</v>
      </c>
      <c r="N1354" t="s">
        <v>73</v>
      </c>
      <c r="O1354" t="s">
        <v>1781</v>
      </c>
      <c r="P1354">
        <v>32</v>
      </c>
      <c r="Q1354" t="str">
        <f t="shared" si="27"/>
        <v>cvm!$BC$1366#</v>
      </c>
      <c r="U1354" t="e" cm="1" vm="1">
        <f t="array" ref="U1354">TRANSPOSE(_xlfn.UNIQUE(_xlfn._xlws.FILTER(cvm[CPU(核)],(cvm[地域]=S1354)*(cvm[机型]=T1354))))</f>
        <v>#VALUE!</v>
      </c>
      <c r="AZ1354" t="str">
        <v>广州</v>
      </c>
      <c r="BA1354" t="str">
        <v>标准型 S4</v>
      </c>
      <c r="BB1354">
        <v>16</v>
      </c>
      <c r="BC1354" cm="1">
        <f t="array" ref="BC1354:BD1354">TRANSPOSE(_xlfn._xlws.FILTER(cvm[内存(G)],(cvm[地域]=AZ1354)*(cvm[机型]=BA1354)*(cvm[CPU(核)]=BB1354)))</f>
        <v>32</v>
      </c>
      <c r="BD1354">
        <v>64</v>
      </c>
    </row>
    <row r="1355" spans="1:57">
      <c r="A1355" t="s">
        <v>1643</v>
      </c>
      <c r="B1355" t="s">
        <v>1828</v>
      </c>
      <c r="C1355">
        <v>24</v>
      </c>
      <c r="D1355">
        <v>96</v>
      </c>
      <c r="E1355" t="s">
        <v>1720</v>
      </c>
      <c r="F1355">
        <v>2948.4</v>
      </c>
      <c r="G1355">
        <v>1</v>
      </c>
      <c r="H1355" t="s">
        <v>1848</v>
      </c>
      <c r="N1355" t="s">
        <v>73</v>
      </c>
      <c r="O1355" t="s">
        <v>1781</v>
      </c>
      <c r="P1355">
        <v>48</v>
      </c>
      <c r="Q1355" t="str">
        <f t="shared" si="27"/>
        <v>cvm!$BC$1367#</v>
      </c>
      <c r="U1355" t="e" cm="1" vm="1">
        <f t="array" ref="U1355">TRANSPOSE(_xlfn.UNIQUE(_xlfn._xlws.FILTER(cvm[CPU(核)],(cvm[地域]=S1355)*(cvm[机型]=T1355))))</f>
        <v>#VALUE!</v>
      </c>
      <c r="AZ1355" t="str">
        <v>广州</v>
      </c>
      <c r="BA1355" t="str">
        <v>标准型 S4</v>
      </c>
      <c r="BB1355">
        <v>24</v>
      </c>
      <c r="BC1355" cm="1">
        <f t="array" ref="BC1355:BD1355">TRANSPOSE(_xlfn._xlws.FILTER(cvm[内存(G)],(cvm[地域]=AZ1355)*(cvm[机型]=BA1355)*(cvm[CPU(核)]=BB1355)))</f>
        <v>48</v>
      </c>
      <c r="BD1355">
        <v>96</v>
      </c>
    </row>
    <row r="1356" spans="1:57">
      <c r="A1356" t="s">
        <v>1643</v>
      </c>
      <c r="B1356" t="s">
        <v>1828</v>
      </c>
      <c r="C1356">
        <v>32</v>
      </c>
      <c r="D1356">
        <v>64</v>
      </c>
      <c r="E1356" t="s">
        <v>1644</v>
      </c>
      <c r="F1356">
        <v>2620.8000000000002</v>
      </c>
      <c r="G1356">
        <v>1</v>
      </c>
      <c r="H1356" t="s">
        <v>1849</v>
      </c>
      <c r="N1356" t="s">
        <v>73</v>
      </c>
      <c r="O1356" t="s">
        <v>1781</v>
      </c>
      <c r="P1356">
        <v>64</v>
      </c>
      <c r="Q1356" t="str">
        <f t="shared" si="27"/>
        <v>cvm!$BC$1368#</v>
      </c>
      <c r="U1356" t="e" cm="1" vm="1">
        <f t="array" ref="U1356">TRANSPOSE(_xlfn.UNIQUE(_xlfn._xlws.FILTER(cvm[CPU(核)],(cvm[地域]=S1356)*(cvm[机型]=T1356))))</f>
        <v>#VALUE!</v>
      </c>
      <c r="AZ1356" t="str">
        <v>广州</v>
      </c>
      <c r="BA1356" t="str">
        <v>标准型 S4</v>
      </c>
      <c r="BB1356">
        <v>32</v>
      </c>
      <c r="BC1356" cm="1">
        <f t="array" ref="BC1356:BD1356">TRANSPOSE(_xlfn._xlws.FILTER(cvm[内存(G)],(cvm[地域]=AZ1356)*(cvm[机型]=BA1356)*(cvm[CPU(核)]=BB1356)))</f>
        <v>64</v>
      </c>
      <c r="BD1356">
        <v>128</v>
      </c>
    </row>
    <row r="1357" spans="1:57">
      <c r="A1357" t="s">
        <v>1643</v>
      </c>
      <c r="B1357" t="s">
        <v>1828</v>
      </c>
      <c r="C1357">
        <v>32</v>
      </c>
      <c r="D1357">
        <v>128</v>
      </c>
      <c r="E1357" t="s">
        <v>1650</v>
      </c>
      <c r="F1357">
        <v>3931.2</v>
      </c>
      <c r="G1357">
        <v>1</v>
      </c>
      <c r="H1357" t="s">
        <v>1850</v>
      </c>
      <c r="N1357" t="s">
        <v>73</v>
      </c>
      <c r="O1357" t="s">
        <v>1781</v>
      </c>
      <c r="P1357">
        <v>72</v>
      </c>
      <c r="Q1357" t="str">
        <f t="shared" si="27"/>
        <v>cvm!$BC$1369#</v>
      </c>
      <c r="U1357" t="e" cm="1" vm="1">
        <f t="array" ref="U1357">TRANSPOSE(_xlfn.UNIQUE(_xlfn._xlws.FILTER(cvm[CPU(核)],(cvm[地域]=S1357)*(cvm[机型]=T1357))))</f>
        <v>#VALUE!</v>
      </c>
      <c r="AZ1357" t="str">
        <v>广州</v>
      </c>
      <c r="BA1357" t="str">
        <v>标准型 S4</v>
      </c>
      <c r="BB1357">
        <v>48</v>
      </c>
      <c r="BC1357" cm="1">
        <f t="array" ref="BC1357:BD1357">TRANSPOSE(_xlfn._xlws.FILTER(cvm[内存(G)],(cvm[地域]=AZ1357)*(cvm[机型]=BA1357)*(cvm[CPU(核)]=BB1357)))</f>
        <v>96</v>
      </c>
      <c r="BD1357">
        <v>192</v>
      </c>
    </row>
    <row r="1358" spans="1:57">
      <c r="A1358" t="s">
        <v>1643</v>
      </c>
      <c r="B1358" t="s">
        <v>1828</v>
      </c>
      <c r="C1358">
        <v>48</v>
      </c>
      <c r="D1358">
        <v>96</v>
      </c>
      <c r="E1358" t="s">
        <v>1655</v>
      </c>
      <c r="F1358">
        <v>3931.2</v>
      </c>
      <c r="G1358">
        <v>1</v>
      </c>
      <c r="H1358" t="s">
        <v>1851</v>
      </c>
      <c r="N1358" t="s">
        <v>73</v>
      </c>
      <c r="O1358" t="s">
        <v>1781</v>
      </c>
      <c r="P1358">
        <v>76</v>
      </c>
      <c r="Q1358" t="str">
        <f t="shared" si="27"/>
        <v>cvm!$BC$1370#</v>
      </c>
      <c r="U1358" t="e" cm="1" vm="1">
        <f t="array" ref="U1358">TRANSPOSE(_xlfn.UNIQUE(_xlfn._xlws.FILTER(cvm[CPU(核)],(cvm[地域]=S1358)*(cvm[机型]=T1358))))</f>
        <v>#VALUE!</v>
      </c>
      <c r="AZ1358" t="str">
        <v>广州</v>
      </c>
      <c r="BA1358" t="str">
        <v>标准型 S4</v>
      </c>
      <c r="BB1358">
        <v>64</v>
      </c>
      <c r="BC1358" cm="1">
        <f t="array" ref="BC1358:BD1358">TRANSPOSE(_xlfn._xlws.FILTER(cvm[内存(G)],(cvm[地域]=AZ1358)*(cvm[机型]=BA1358)*(cvm[CPU(核)]=BB1358)))</f>
        <v>192</v>
      </c>
      <c r="BD1358">
        <v>256</v>
      </c>
    </row>
    <row r="1359" spans="1:57">
      <c r="A1359" t="s">
        <v>1643</v>
      </c>
      <c r="B1359" t="s">
        <v>1828</v>
      </c>
      <c r="C1359">
        <v>48</v>
      </c>
      <c r="D1359">
        <v>192</v>
      </c>
      <c r="E1359" t="s">
        <v>1658</v>
      </c>
      <c r="F1359">
        <v>5896.8</v>
      </c>
      <c r="G1359">
        <v>1</v>
      </c>
      <c r="H1359" t="s">
        <v>1852</v>
      </c>
      <c r="N1359" t="s">
        <v>1638</v>
      </c>
      <c r="O1359" t="s">
        <v>1781</v>
      </c>
      <c r="P1359">
        <v>1</v>
      </c>
      <c r="Q1359" t="str">
        <f t="shared" si="27"/>
        <v>cvm!$BC$1371#</v>
      </c>
      <c r="U1359" t="e" cm="1" vm="1">
        <f t="array" ref="U1359">TRANSPOSE(_xlfn.UNIQUE(_xlfn._xlws.FILTER(cvm[CPU(核)],(cvm[地域]=S1359)*(cvm[机型]=T1359))))</f>
        <v>#VALUE!</v>
      </c>
      <c r="AZ1359" t="str">
        <v>广州</v>
      </c>
      <c r="BA1359" t="str">
        <v>标准型 S4</v>
      </c>
      <c r="BB1359">
        <v>72</v>
      </c>
      <c r="BC1359" cm="1">
        <f t="array" ref="BC1359">TRANSPOSE(_xlfn._xlws.FILTER(cvm[内存(G)],(cvm[地域]=AZ1359)*(cvm[机型]=BA1359)*(cvm[CPU(核)]=BB1359)))</f>
        <v>288</v>
      </c>
    </row>
    <row r="1360" spans="1:57">
      <c r="A1360" t="s">
        <v>1643</v>
      </c>
      <c r="B1360" t="s">
        <v>1828</v>
      </c>
      <c r="C1360">
        <v>64</v>
      </c>
      <c r="D1360">
        <v>256</v>
      </c>
      <c r="E1360" t="s">
        <v>1664</v>
      </c>
      <c r="F1360">
        <v>7862.4</v>
      </c>
      <c r="G1360">
        <v>1</v>
      </c>
      <c r="H1360" t="s">
        <v>1853</v>
      </c>
      <c r="N1360" t="s">
        <v>1638</v>
      </c>
      <c r="O1360" t="s">
        <v>1781</v>
      </c>
      <c r="P1360">
        <v>2</v>
      </c>
      <c r="Q1360" t="str">
        <f t="shared" si="27"/>
        <v>cvm!$BC$1372#</v>
      </c>
      <c r="U1360" t="e" cm="1" vm="1">
        <f t="array" ref="U1360">TRANSPOSE(_xlfn.UNIQUE(_xlfn._xlws.FILTER(cvm[CPU(核)],(cvm[地域]=S1360)*(cvm[机型]=T1360))))</f>
        <v>#VALUE!</v>
      </c>
      <c r="AZ1360" t="str">
        <v>上海</v>
      </c>
      <c r="BA1360" t="str">
        <v>标准型 S4</v>
      </c>
      <c r="BB1360">
        <v>1</v>
      </c>
      <c r="BC1360" cm="1">
        <f t="array" ref="BC1360:BE1360">TRANSPOSE(_xlfn._xlws.FILTER(cvm[内存(G)],(cvm[地域]=AZ1360)*(cvm[机型]=BA1360)*(cvm[CPU(核)]=BB1360)))</f>
        <v>1</v>
      </c>
      <c r="BD1360">
        <v>2</v>
      </c>
      <c r="BE1360">
        <v>4</v>
      </c>
    </row>
    <row r="1361" spans="1:57">
      <c r="A1361" t="s">
        <v>1643</v>
      </c>
      <c r="B1361" t="s">
        <v>1828</v>
      </c>
      <c r="C1361">
        <v>80</v>
      </c>
      <c r="D1361">
        <v>320</v>
      </c>
      <c r="E1361" t="s">
        <v>1760</v>
      </c>
      <c r="F1361">
        <v>9828</v>
      </c>
      <c r="G1361">
        <v>1</v>
      </c>
      <c r="H1361" t="s">
        <v>1855</v>
      </c>
      <c r="N1361" t="s">
        <v>1638</v>
      </c>
      <c r="O1361" t="s">
        <v>1781</v>
      </c>
      <c r="P1361">
        <v>4</v>
      </c>
      <c r="Q1361" t="str">
        <f t="shared" si="27"/>
        <v>cvm!$BC$1373#</v>
      </c>
      <c r="U1361" t="e" cm="1" vm="1">
        <f t="array" ref="U1361">TRANSPOSE(_xlfn.UNIQUE(_xlfn._xlws.FILTER(cvm[CPU(核)],(cvm[地域]=S1361)*(cvm[机型]=T1361))))</f>
        <v>#VALUE!</v>
      </c>
      <c r="AZ1361" t="str">
        <v>上海</v>
      </c>
      <c r="BA1361" t="str">
        <v>标准型 S4</v>
      </c>
      <c r="BB1361">
        <v>2</v>
      </c>
      <c r="BC1361" cm="1">
        <f t="array" ref="BC1361:BD1361">TRANSPOSE(_xlfn._xlws.FILTER(cvm[内存(G)],(cvm[地域]=AZ1361)*(cvm[机型]=BA1361)*(cvm[CPU(核)]=BB1361)))</f>
        <v>4</v>
      </c>
      <c r="BD1361">
        <v>8</v>
      </c>
    </row>
    <row r="1362" spans="1:57">
      <c r="A1362" t="s">
        <v>1643</v>
      </c>
      <c r="B1362" t="s">
        <v>1856</v>
      </c>
      <c r="C1362">
        <v>1</v>
      </c>
      <c r="D1362">
        <v>1</v>
      </c>
      <c r="E1362" t="s">
        <v>1617</v>
      </c>
      <c r="F1362">
        <v>32</v>
      </c>
      <c r="G1362">
        <v>1</v>
      </c>
      <c r="H1362" t="s">
        <v>1857</v>
      </c>
      <c r="N1362" t="s">
        <v>1638</v>
      </c>
      <c r="O1362" t="s">
        <v>1781</v>
      </c>
      <c r="P1362">
        <v>8</v>
      </c>
      <c r="Q1362" t="str">
        <f t="shared" si="27"/>
        <v>cvm!$BC$1374#</v>
      </c>
      <c r="U1362" t="e" cm="1" vm="1">
        <f t="array" ref="U1362">TRANSPOSE(_xlfn.UNIQUE(_xlfn._xlws.FILTER(cvm[CPU(核)],(cvm[地域]=S1362)*(cvm[机型]=T1362))))</f>
        <v>#VALUE!</v>
      </c>
      <c r="AZ1362" t="str">
        <v>上海</v>
      </c>
      <c r="BA1362" t="str">
        <v>标准型 S4</v>
      </c>
      <c r="BB1362">
        <v>4</v>
      </c>
      <c r="BC1362" cm="1">
        <f t="array" ref="BC1362:BD1362">TRANSPOSE(_xlfn._xlws.FILTER(cvm[内存(G)],(cvm[地域]=AZ1362)*(cvm[机型]=BA1362)*(cvm[CPU(核)]=BB1362)))</f>
        <v>8</v>
      </c>
      <c r="BD1362">
        <v>16</v>
      </c>
    </row>
    <row r="1363" spans="1:57">
      <c r="A1363" t="s">
        <v>1643</v>
      </c>
      <c r="B1363" t="s">
        <v>1856</v>
      </c>
      <c r="C1363">
        <v>1</v>
      </c>
      <c r="D1363">
        <v>2</v>
      </c>
      <c r="E1363" t="s">
        <v>1620</v>
      </c>
      <c r="F1363">
        <v>64</v>
      </c>
      <c r="G1363">
        <v>1</v>
      </c>
      <c r="H1363" t="s">
        <v>1858</v>
      </c>
      <c r="N1363" t="s">
        <v>1638</v>
      </c>
      <c r="O1363" t="s">
        <v>1781</v>
      </c>
      <c r="P1363">
        <v>16</v>
      </c>
      <c r="Q1363" t="str">
        <f t="shared" si="27"/>
        <v>cvm!$BC$1375#</v>
      </c>
      <c r="U1363" t="e" cm="1" vm="1">
        <f t="array" ref="U1363">TRANSPOSE(_xlfn.UNIQUE(_xlfn._xlws.FILTER(cvm[CPU(核)],(cvm[地域]=S1363)*(cvm[机型]=T1363))))</f>
        <v>#VALUE!</v>
      </c>
      <c r="AZ1363" t="str">
        <v>上海</v>
      </c>
      <c r="BA1363" t="str">
        <v>标准型 S4</v>
      </c>
      <c r="BB1363">
        <v>8</v>
      </c>
      <c r="BC1363" cm="1">
        <f t="array" ref="BC1363:BD1363">TRANSPOSE(_xlfn._xlws.FILTER(cvm[内存(G)],(cvm[地域]=AZ1363)*(cvm[机型]=BA1363)*(cvm[CPU(核)]=BB1363)))</f>
        <v>16</v>
      </c>
      <c r="BD1363">
        <v>32</v>
      </c>
    </row>
    <row r="1364" spans="1:57">
      <c r="A1364" t="s">
        <v>1643</v>
      </c>
      <c r="B1364" t="s">
        <v>1856</v>
      </c>
      <c r="C1364">
        <v>1</v>
      </c>
      <c r="D1364">
        <v>4</v>
      </c>
      <c r="E1364" t="s">
        <v>1622</v>
      </c>
      <c r="F1364">
        <v>96</v>
      </c>
      <c r="G1364">
        <v>1</v>
      </c>
      <c r="H1364" t="s">
        <v>1859</v>
      </c>
      <c r="N1364" t="s">
        <v>1638</v>
      </c>
      <c r="O1364" t="s">
        <v>1781</v>
      </c>
      <c r="P1364">
        <v>24</v>
      </c>
      <c r="Q1364" t="str">
        <f t="shared" si="27"/>
        <v>cvm!$BC$1376#</v>
      </c>
      <c r="U1364" t="e" cm="1" vm="1">
        <f t="array" ref="U1364">TRANSPOSE(_xlfn.UNIQUE(_xlfn._xlws.FILTER(cvm[CPU(核)],(cvm[地域]=S1364)*(cvm[机型]=T1364))))</f>
        <v>#VALUE!</v>
      </c>
      <c r="AZ1364" t="str">
        <v>上海</v>
      </c>
      <c r="BA1364" t="str">
        <v>标准型 S4</v>
      </c>
      <c r="BB1364">
        <v>16</v>
      </c>
      <c r="BC1364" cm="1">
        <f t="array" ref="BC1364:BD1364">TRANSPOSE(_xlfn._xlws.FILTER(cvm[内存(G)],(cvm[地域]=AZ1364)*(cvm[机型]=BA1364)*(cvm[CPU(核)]=BB1364)))</f>
        <v>32</v>
      </c>
      <c r="BD1364">
        <v>64</v>
      </c>
    </row>
    <row r="1365" spans="1:57">
      <c r="A1365" t="s">
        <v>1643</v>
      </c>
      <c r="B1365" t="s">
        <v>1856</v>
      </c>
      <c r="C1365">
        <v>2</v>
      </c>
      <c r="D1365">
        <v>4</v>
      </c>
      <c r="E1365" t="s">
        <v>1624</v>
      </c>
      <c r="F1365">
        <v>128</v>
      </c>
      <c r="G1365">
        <v>1</v>
      </c>
      <c r="H1365" t="s">
        <v>1860</v>
      </c>
      <c r="N1365" t="s">
        <v>1638</v>
      </c>
      <c r="O1365" t="s">
        <v>1781</v>
      </c>
      <c r="P1365">
        <v>32</v>
      </c>
      <c r="Q1365" t="str">
        <f t="shared" si="27"/>
        <v>cvm!$BC$1377#</v>
      </c>
      <c r="U1365" t="e" cm="1" vm="1">
        <f t="array" ref="U1365">TRANSPOSE(_xlfn.UNIQUE(_xlfn._xlws.FILTER(cvm[CPU(核)],(cvm[地域]=S1365)*(cvm[机型]=T1365))))</f>
        <v>#VALUE!</v>
      </c>
      <c r="AZ1365" t="str">
        <v>上海</v>
      </c>
      <c r="BA1365" t="str">
        <v>标准型 S4</v>
      </c>
      <c r="BB1365">
        <v>24</v>
      </c>
      <c r="BC1365" cm="1">
        <f t="array" ref="BC1365:BE1365">TRANSPOSE(_xlfn._xlws.FILTER(cvm[内存(G)],(cvm[地域]=AZ1365)*(cvm[机型]=BA1365)*(cvm[CPU(核)]=BB1365)))</f>
        <v>48</v>
      </c>
      <c r="BD1365">
        <v>96</v>
      </c>
      <c r="BE1365">
        <v>128</v>
      </c>
    </row>
    <row r="1366" spans="1:57">
      <c r="A1366" t="s">
        <v>1643</v>
      </c>
      <c r="B1366" t="s">
        <v>1856</v>
      </c>
      <c r="C1366">
        <v>2</v>
      </c>
      <c r="D1366">
        <v>8</v>
      </c>
      <c r="E1366" t="s">
        <v>1627</v>
      </c>
      <c r="F1366">
        <v>192</v>
      </c>
      <c r="G1366">
        <v>1</v>
      </c>
      <c r="H1366" t="s">
        <v>1862</v>
      </c>
      <c r="N1366" t="s">
        <v>1638</v>
      </c>
      <c r="O1366" t="s">
        <v>1781</v>
      </c>
      <c r="P1366">
        <v>48</v>
      </c>
      <c r="Q1366" t="str">
        <f t="shared" si="27"/>
        <v>cvm!$BC$1378#</v>
      </c>
      <c r="U1366" t="e" cm="1" vm="1">
        <f t="array" ref="U1366">TRANSPOSE(_xlfn.UNIQUE(_xlfn._xlws.FILTER(cvm[CPU(核)],(cvm[地域]=S1366)*(cvm[机型]=T1366))))</f>
        <v>#VALUE!</v>
      </c>
      <c r="AZ1366" t="str">
        <v>上海</v>
      </c>
      <c r="BA1366" t="str">
        <v>标准型 S4</v>
      </c>
      <c r="BB1366">
        <v>32</v>
      </c>
      <c r="BC1366" cm="1">
        <f t="array" ref="BC1366:BD1366">TRANSPOSE(_xlfn._xlws.FILTER(cvm[内存(G)],(cvm[地域]=AZ1366)*(cvm[机型]=BA1366)*(cvm[CPU(核)]=BB1366)))</f>
        <v>64</v>
      </c>
      <c r="BD1366">
        <v>128</v>
      </c>
    </row>
    <row r="1367" spans="1:57">
      <c r="A1367" t="s">
        <v>1643</v>
      </c>
      <c r="B1367" t="s">
        <v>1856</v>
      </c>
      <c r="C1367">
        <v>4</v>
      </c>
      <c r="D1367">
        <v>8</v>
      </c>
      <c r="E1367" t="s">
        <v>1629</v>
      </c>
      <c r="F1367">
        <v>256</v>
      </c>
      <c r="G1367">
        <v>1</v>
      </c>
      <c r="H1367" t="s">
        <v>1863</v>
      </c>
      <c r="N1367" t="s">
        <v>1638</v>
      </c>
      <c r="O1367" t="s">
        <v>1781</v>
      </c>
      <c r="P1367">
        <v>64</v>
      </c>
      <c r="Q1367" t="str">
        <f t="shared" si="27"/>
        <v>cvm!$BC$1379#</v>
      </c>
      <c r="U1367" t="e" cm="1" vm="1">
        <f t="array" ref="U1367">TRANSPOSE(_xlfn.UNIQUE(_xlfn._xlws.FILTER(cvm[CPU(核)],(cvm[地域]=S1367)*(cvm[机型]=T1367))))</f>
        <v>#VALUE!</v>
      </c>
      <c r="AZ1367" t="str">
        <v>上海</v>
      </c>
      <c r="BA1367" t="str">
        <v>标准型 S4</v>
      </c>
      <c r="BB1367">
        <v>48</v>
      </c>
      <c r="BC1367" cm="1">
        <f t="array" ref="BC1367:BD1367">TRANSPOSE(_xlfn._xlws.FILTER(cvm[内存(G)],(cvm[地域]=AZ1367)*(cvm[机型]=BA1367)*(cvm[CPU(核)]=BB1367)))</f>
        <v>96</v>
      </c>
      <c r="BD1367">
        <v>192</v>
      </c>
    </row>
    <row r="1368" spans="1:57">
      <c r="A1368" t="s">
        <v>1643</v>
      </c>
      <c r="B1368" t="s">
        <v>1856</v>
      </c>
      <c r="C1368">
        <v>4</v>
      </c>
      <c r="D1368">
        <v>16</v>
      </c>
      <c r="E1368" t="s">
        <v>1631</v>
      </c>
      <c r="F1368">
        <v>384</v>
      </c>
      <c r="G1368">
        <v>1</v>
      </c>
      <c r="H1368" t="s">
        <v>1864</v>
      </c>
      <c r="N1368" t="s">
        <v>1638</v>
      </c>
      <c r="O1368" t="s">
        <v>1781</v>
      </c>
      <c r="P1368">
        <v>72</v>
      </c>
      <c r="Q1368" t="str">
        <f t="shared" si="27"/>
        <v>cvm!$BC$1380#</v>
      </c>
      <c r="U1368" t="e" cm="1" vm="1">
        <f t="array" ref="U1368">TRANSPOSE(_xlfn.UNIQUE(_xlfn._xlws.FILTER(cvm[CPU(核)],(cvm[地域]=S1368)*(cvm[机型]=T1368))))</f>
        <v>#VALUE!</v>
      </c>
      <c r="AZ1368" t="str">
        <v>上海</v>
      </c>
      <c r="BA1368" t="str">
        <v>标准型 S4</v>
      </c>
      <c r="BB1368">
        <v>64</v>
      </c>
      <c r="BC1368" cm="1">
        <f t="array" ref="BC1368">TRANSPOSE(_xlfn._xlws.FILTER(cvm[内存(G)],(cvm[地域]=AZ1368)*(cvm[机型]=BA1368)*(cvm[CPU(核)]=BB1368)))</f>
        <v>256</v>
      </c>
    </row>
    <row r="1369" spans="1:57">
      <c r="A1369" t="s">
        <v>1643</v>
      </c>
      <c r="B1369" t="s">
        <v>1856</v>
      </c>
      <c r="C1369">
        <v>8</v>
      </c>
      <c r="D1369">
        <v>16</v>
      </c>
      <c r="E1369" t="s">
        <v>1634</v>
      </c>
      <c r="F1369">
        <v>512</v>
      </c>
      <c r="G1369">
        <v>1</v>
      </c>
      <c r="H1369" t="s">
        <v>1865</v>
      </c>
      <c r="N1369" t="s">
        <v>1603</v>
      </c>
      <c r="O1369" t="s">
        <v>1781</v>
      </c>
      <c r="P1369">
        <v>1</v>
      </c>
      <c r="Q1369" t="str">
        <f t="shared" si="27"/>
        <v>cvm!$BC$1381#</v>
      </c>
      <c r="U1369" t="e" cm="1" vm="1">
        <f t="array" ref="U1369">TRANSPOSE(_xlfn.UNIQUE(_xlfn._xlws.FILTER(cvm[CPU(核)],(cvm[地域]=S1369)*(cvm[机型]=T1369))))</f>
        <v>#VALUE!</v>
      </c>
      <c r="AZ1369" t="str">
        <v>上海</v>
      </c>
      <c r="BA1369" t="str">
        <v>标准型 S4</v>
      </c>
      <c r="BB1369">
        <v>72</v>
      </c>
      <c r="BC1369" cm="1">
        <f t="array" ref="BC1369">TRANSPOSE(_xlfn._xlws.FILTER(cvm[内存(G)],(cvm[地域]=AZ1369)*(cvm[机型]=BA1369)*(cvm[CPU(核)]=BB1369)))</f>
        <v>288</v>
      </c>
    </row>
    <row r="1370" spans="1:57">
      <c r="A1370" t="s">
        <v>1643</v>
      </c>
      <c r="B1370" t="s">
        <v>1856</v>
      </c>
      <c r="C1370">
        <v>8</v>
      </c>
      <c r="D1370">
        <v>32</v>
      </c>
      <c r="E1370" t="s">
        <v>1636</v>
      </c>
      <c r="F1370">
        <v>768</v>
      </c>
      <c r="G1370">
        <v>1</v>
      </c>
      <c r="H1370" t="s">
        <v>1866</v>
      </c>
      <c r="N1370" t="s">
        <v>1603</v>
      </c>
      <c r="O1370" t="s">
        <v>1781</v>
      </c>
      <c r="P1370">
        <v>2</v>
      </c>
      <c r="Q1370" t="str">
        <f t="shared" si="27"/>
        <v>cvm!$BC$1382#</v>
      </c>
      <c r="U1370" t="e" cm="1" vm="1">
        <f t="array" ref="U1370">TRANSPOSE(_xlfn.UNIQUE(_xlfn._xlws.FILTER(cvm[CPU(核)],(cvm[地域]=S1370)*(cvm[机型]=T1370))))</f>
        <v>#VALUE!</v>
      </c>
      <c r="AZ1370" t="str">
        <v>上海</v>
      </c>
      <c r="BA1370" t="str">
        <v>标准型 S4</v>
      </c>
      <c r="BB1370">
        <v>76</v>
      </c>
      <c r="BC1370" cm="1">
        <f t="array" ref="BC1370">TRANSPOSE(_xlfn._xlws.FILTER(cvm[内存(G)],(cvm[地域]=AZ1370)*(cvm[机型]=BA1370)*(cvm[CPU(核)]=BB1370)))</f>
        <v>320</v>
      </c>
    </row>
    <row r="1371" spans="1:57">
      <c r="A1371" t="s">
        <v>1643</v>
      </c>
      <c r="B1371" t="s">
        <v>1856</v>
      </c>
      <c r="C1371">
        <v>16</v>
      </c>
      <c r="D1371">
        <v>32</v>
      </c>
      <c r="E1371" t="s">
        <v>1639</v>
      </c>
      <c r="F1371">
        <v>1024</v>
      </c>
      <c r="G1371">
        <v>1</v>
      </c>
      <c r="H1371" t="s">
        <v>1868</v>
      </c>
      <c r="N1371" t="s">
        <v>1603</v>
      </c>
      <c r="O1371" t="s">
        <v>1781</v>
      </c>
      <c r="P1371">
        <v>4</v>
      </c>
      <c r="Q1371" t="str">
        <f t="shared" si="27"/>
        <v>cvm!$BC$1383#</v>
      </c>
      <c r="U1371" t="e" cm="1" vm="1">
        <f t="array" ref="U1371">TRANSPOSE(_xlfn.UNIQUE(_xlfn._xlws.FILTER(cvm[CPU(核)],(cvm[地域]=S1371)*(cvm[机型]=T1371))))</f>
        <v>#VALUE!</v>
      </c>
      <c r="AZ1371" t="str">
        <v>南京</v>
      </c>
      <c r="BA1371" t="str">
        <v>标准型 S4</v>
      </c>
      <c r="BB1371">
        <v>1</v>
      </c>
      <c r="BC1371" cm="1">
        <f t="array" ref="BC1371:BE1371">TRANSPOSE(_xlfn._xlws.FILTER(cvm[内存(G)],(cvm[地域]=AZ1371)*(cvm[机型]=BA1371)*(cvm[CPU(核)]=BB1371)))</f>
        <v>1</v>
      </c>
      <c r="BD1371">
        <v>2</v>
      </c>
      <c r="BE1371">
        <v>4</v>
      </c>
    </row>
    <row r="1372" spans="1:57">
      <c r="A1372" t="s">
        <v>1643</v>
      </c>
      <c r="B1372" t="s">
        <v>1856</v>
      </c>
      <c r="C1372">
        <v>16</v>
      </c>
      <c r="D1372">
        <v>64</v>
      </c>
      <c r="E1372" t="s">
        <v>1641</v>
      </c>
      <c r="F1372">
        <v>1536</v>
      </c>
      <c r="G1372">
        <v>1</v>
      </c>
      <c r="H1372" t="s">
        <v>1869</v>
      </c>
      <c r="N1372" t="s">
        <v>1603</v>
      </c>
      <c r="O1372" t="s">
        <v>1781</v>
      </c>
      <c r="P1372">
        <v>8</v>
      </c>
      <c r="Q1372" t="str">
        <f t="shared" si="27"/>
        <v>cvm!$BC$1384#</v>
      </c>
      <c r="U1372" t="e" cm="1" vm="1">
        <f t="array" ref="U1372">TRANSPOSE(_xlfn.UNIQUE(_xlfn._xlws.FILTER(cvm[CPU(核)],(cvm[地域]=S1372)*(cvm[机型]=T1372))))</f>
        <v>#VALUE!</v>
      </c>
      <c r="AZ1372" t="str">
        <v>南京</v>
      </c>
      <c r="BA1372" t="str">
        <v>标准型 S4</v>
      </c>
      <c r="BB1372">
        <v>2</v>
      </c>
      <c r="BC1372" cm="1">
        <f t="array" ref="BC1372:BD1372">TRANSPOSE(_xlfn._xlws.FILTER(cvm[内存(G)],(cvm[地域]=AZ1372)*(cvm[机型]=BA1372)*(cvm[CPU(核)]=BB1372)))</f>
        <v>4</v>
      </c>
      <c r="BD1372">
        <v>8</v>
      </c>
    </row>
    <row r="1373" spans="1:57">
      <c r="A1373" t="s">
        <v>1643</v>
      </c>
      <c r="B1373" t="s">
        <v>1856</v>
      </c>
      <c r="C1373">
        <v>32</v>
      </c>
      <c r="D1373">
        <v>64</v>
      </c>
      <c r="E1373" t="s">
        <v>1644</v>
      </c>
      <c r="F1373">
        <v>2048</v>
      </c>
      <c r="G1373">
        <v>1</v>
      </c>
      <c r="H1373" t="s">
        <v>1870</v>
      </c>
      <c r="N1373" t="s">
        <v>1603</v>
      </c>
      <c r="O1373" t="s">
        <v>1781</v>
      </c>
      <c r="P1373">
        <v>12</v>
      </c>
      <c r="Q1373" t="str">
        <f t="shared" si="27"/>
        <v>cvm!$BC$1385#</v>
      </c>
      <c r="U1373" t="e" cm="1" vm="1">
        <f t="array" ref="U1373">TRANSPOSE(_xlfn.UNIQUE(_xlfn._xlws.FILTER(cvm[CPU(核)],(cvm[地域]=S1373)*(cvm[机型]=T1373))))</f>
        <v>#VALUE!</v>
      </c>
      <c r="AZ1373" t="str">
        <v>南京</v>
      </c>
      <c r="BA1373" t="str">
        <v>标准型 S4</v>
      </c>
      <c r="BB1373">
        <v>4</v>
      </c>
      <c r="BC1373" cm="1">
        <f t="array" ref="BC1373:BD1373">TRANSPOSE(_xlfn._xlws.FILTER(cvm[内存(G)],(cvm[地域]=AZ1373)*(cvm[机型]=BA1373)*(cvm[CPU(核)]=BB1373)))</f>
        <v>8</v>
      </c>
      <c r="BD1373">
        <v>16</v>
      </c>
    </row>
    <row r="1374" spans="1:57">
      <c r="A1374" t="s">
        <v>1643</v>
      </c>
      <c r="B1374" t="s">
        <v>1856</v>
      </c>
      <c r="C1374">
        <v>32</v>
      </c>
      <c r="D1374">
        <v>128</v>
      </c>
      <c r="E1374" t="s">
        <v>1650</v>
      </c>
      <c r="F1374">
        <v>3072</v>
      </c>
      <c r="G1374">
        <v>1</v>
      </c>
      <c r="H1374" t="s">
        <v>1871</v>
      </c>
      <c r="N1374" t="s">
        <v>1603</v>
      </c>
      <c r="O1374" t="s">
        <v>1781</v>
      </c>
      <c r="P1374">
        <v>16</v>
      </c>
      <c r="Q1374" t="str">
        <f t="shared" si="27"/>
        <v>cvm!$BC$1386#</v>
      </c>
      <c r="U1374" t="e" cm="1" vm="1">
        <f t="array" ref="U1374">TRANSPOSE(_xlfn.UNIQUE(_xlfn._xlws.FILTER(cvm[CPU(核)],(cvm[地域]=S1374)*(cvm[机型]=T1374))))</f>
        <v>#VALUE!</v>
      </c>
      <c r="AZ1374" t="str">
        <v>南京</v>
      </c>
      <c r="BA1374" t="str">
        <v>标准型 S4</v>
      </c>
      <c r="BB1374">
        <v>8</v>
      </c>
      <c r="BC1374" cm="1">
        <f t="array" ref="BC1374:BD1374">TRANSPOSE(_xlfn._xlws.FILTER(cvm[内存(G)],(cvm[地域]=AZ1374)*(cvm[机型]=BA1374)*(cvm[CPU(核)]=BB1374)))</f>
        <v>16</v>
      </c>
      <c r="BD1374">
        <v>32</v>
      </c>
    </row>
    <row r="1375" spans="1:57">
      <c r="A1375" t="s">
        <v>1643</v>
      </c>
      <c r="B1375" t="s">
        <v>1856</v>
      </c>
      <c r="C1375">
        <v>64</v>
      </c>
      <c r="D1375">
        <v>128</v>
      </c>
      <c r="E1375" t="s">
        <v>1692</v>
      </c>
      <c r="F1375">
        <v>4096</v>
      </c>
      <c r="G1375">
        <v>1</v>
      </c>
      <c r="H1375" t="s">
        <v>1872</v>
      </c>
      <c r="N1375" t="s">
        <v>1603</v>
      </c>
      <c r="O1375" t="s">
        <v>1781</v>
      </c>
      <c r="P1375">
        <v>24</v>
      </c>
      <c r="Q1375" t="str">
        <f t="shared" si="27"/>
        <v>cvm!$BC$1387#</v>
      </c>
      <c r="U1375" t="e" cm="1" vm="1">
        <f t="array" ref="U1375">TRANSPOSE(_xlfn.UNIQUE(_xlfn._xlws.FILTER(cvm[CPU(核)],(cvm[地域]=S1375)*(cvm[机型]=T1375))))</f>
        <v>#VALUE!</v>
      </c>
      <c r="AZ1375" t="str">
        <v>南京</v>
      </c>
      <c r="BA1375" t="str">
        <v>标准型 S4</v>
      </c>
      <c r="BB1375">
        <v>16</v>
      </c>
      <c r="BC1375" cm="1">
        <f t="array" ref="BC1375:BD1375">TRANSPOSE(_xlfn._xlws.FILTER(cvm[内存(G)],(cvm[地域]=AZ1375)*(cvm[机型]=BA1375)*(cvm[CPU(核)]=BB1375)))</f>
        <v>32</v>
      </c>
      <c r="BD1375">
        <v>64</v>
      </c>
    </row>
    <row r="1376" spans="1:57">
      <c r="A1376" t="s">
        <v>1643</v>
      </c>
      <c r="B1376" t="s">
        <v>1856</v>
      </c>
      <c r="C1376">
        <v>64</v>
      </c>
      <c r="D1376">
        <v>256</v>
      </c>
      <c r="E1376" t="s">
        <v>1664</v>
      </c>
      <c r="F1376">
        <v>6144</v>
      </c>
      <c r="G1376">
        <v>1</v>
      </c>
      <c r="H1376" t="s">
        <v>1873</v>
      </c>
      <c r="N1376" t="s">
        <v>1603</v>
      </c>
      <c r="O1376" t="s">
        <v>1781</v>
      </c>
      <c r="P1376">
        <v>28</v>
      </c>
      <c r="Q1376" t="str">
        <f t="shared" si="27"/>
        <v>cvm!$BC$1388#</v>
      </c>
      <c r="U1376" t="e" cm="1" vm="1">
        <f t="array" ref="U1376">TRANSPOSE(_xlfn.UNIQUE(_xlfn._xlws.FILTER(cvm[CPU(核)],(cvm[地域]=S1376)*(cvm[机型]=T1376))))</f>
        <v>#VALUE!</v>
      </c>
      <c r="AZ1376" t="str">
        <v>南京</v>
      </c>
      <c r="BA1376" t="str">
        <v>标准型 S4</v>
      </c>
      <c r="BB1376">
        <v>24</v>
      </c>
      <c r="BC1376" cm="1">
        <f t="array" ref="BC1376:BD1376">TRANSPOSE(_xlfn._xlws.FILTER(cvm[内存(G)],(cvm[地域]=AZ1376)*(cvm[机型]=BA1376)*(cvm[CPU(核)]=BB1376)))</f>
        <v>48</v>
      </c>
      <c r="BD1376">
        <v>96</v>
      </c>
    </row>
    <row r="1377" spans="1:57">
      <c r="A1377" t="s">
        <v>1643</v>
      </c>
      <c r="B1377" t="s">
        <v>1856</v>
      </c>
      <c r="C1377">
        <v>128</v>
      </c>
      <c r="D1377">
        <v>448</v>
      </c>
      <c r="E1377" t="s">
        <v>1874</v>
      </c>
      <c r="F1377">
        <v>11264</v>
      </c>
      <c r="G1377">
        <v>1</v>
      </c>
      <c r="H1377" t="s">
        <v>1875</v>
      </c>
      <c r="N1377" t="s">
        <v>1603</v>
      </c>
      <c r="O1377" t="s">
        <v>1781</v>
      </c>
      <c r="P1377">
        <v>32</v>
      </c>
      <c r="Q1377" t="str">
        <f t="shared" si="27"/>
        <v>cvm!$BC$1389#</v>
      </c>
      <c r="U1377" t="e" cm="1" vm="1">
        <f t="array" ref="U1377">TRANSPOSE(_xlfn.UNIQUE(_xlfn._xlws.FILTER(cvm[CPU(核)],(cvm[地域]=S1377)*(cvm[机型]=T1377))))</f>
        <v>#VALUE!</v>
      </c>
      <c r="AZ1377" t="str">
        <v>南京</v>
      </c>
      <c r="BA1377" t="str">
        <v>标准型 S4</v>
      </c>
      <c r="BB1377">
        <v>32</v>
      </c>
      <c r="BC1377" cm="1">
        <f t="array" ref="BC1377:BD1377">TRANSPOSE(_xlfn._xlws.FILTER(cvm[内存(G)],(cvm[地域]=AZ1377)*(cvm[机型]=BA1377)*(cvm[CPU(核)]=BB1377)))</f>
        <v>64</v>
      </c>
      <c r="BD1377">
        <v>128</v>
      </c>
    </row>
    <row r="1378" spans="1:57">
      <c r="A1378" t="s">
        <v>1643</v>
      </c>
      <c r="B1378" t="s">
        <v>1876</v>
      </c>
      <c r="C1378">
        <v>1</v>
      </c>
      <c r="D1378">
        <v>1</v>
      </c>
      <c r="E1378" t="s">
        <v>1617</v>
      </c>
      <c r="F1378">
        <v>27</v>
      </c>
      <c r="G1378">
        <v>1</v>
      </c>
      <c r="H1378" t="s">
        <v>1877</v>
      </c>
      <c r="N1378" t="s">
        <v>1603</v>
      </c>
      <c r="O1378" t="s">
        <v>1781</v>
      </c>
      <c r="P1378">
        <v>48</v>
      </c>
      <c r="Q1378" t="str">
        <f t="shared" si="27"/>
        <v>cvm!$BC$1390#</v>
      </c>
      <c r="U1378" t="e" cm="1" vm="1">
        <f t="array" ref="U1378">TRANSPOSE(_xlfn.UNIQUE(_xlfn._xlws.FILTER(cvm[CPU(核)],(cvm[地域]=S1378)*(cvm[机型]=T1378))))</f>
        <v>#VALUE!</v>
      </c>
      <c r="AZ1378" t="str">
        <v>南京</v>
      </c>
      <c r="BA1378" t="str">
        <v>标准型 S4</v>
      </c>
      <c r="BB1378">
        <v>48</v>
      </c>
      <c r="BC1378" cm="1">
        <f t="array" ref="BC1378:BD1378">TRANSPOSE(_xlfn._xlws.FILTER(cvm[内存(G)],(cvm[地域]=AZ1378)*(cvm[机型]=BA1378)*(cvm[CPU(核)]=BB1378)))</f>
        <v>96</v>
      </c>
      <c r="BD1378">
        <v>192</v>
      </c>
    </row>
    <row r="1379" spans="1:57">
      <c r="A1379" t="s">
        <v>1643</v>
      </c>
      <c r="B1379" t="s">
        <v>1876</v>
      </c>
      <c r="C1379">
        <v>1</v>
      </c>
      <c r="D1379">
        <v>2</v>
      </c>
      <c r="E1379" t="s">
        <v>1620</v>
      </c>
      <c r="F1379">
        <v>71.099999999999994</v>
      </c>
      <c r="G1379">
        <v>1</v>
      </c>
      <c r="H1379" t="s">
        <v>1878</v>
      </c>
      <c r="N1379" t="s">
        <v>1603</v>
      </c>
      <c r="O1379" t="s">
        <v>1781</v>
      </c>
      <c r="P1379">
        <v>64</v>
      </c>
      <c r="Q1379" t="str">
        <f t="shared" si="27"/>
        <v>cvm!$BC$1391#</v>
      </c>
      <c r="U1379" t="e" cm="1" vm="1">
        <f t="array" ref="U1379">TRANSPOSE(_xlfn.UNIQUE(_xlfn._xlws.FILTER(cvm[CPU(核)],(cvm[地域]=S1379)*(cvm[机型]=T1379))))</f>
        <v>#VALUE!</v>
      </c>
      <c r="AZ1379" t="str">
        <v>南京</v>
      </c>
      <c r="BA1379" t="str">
        <v>标准型 S4</v>
      </c>
      <c r="BB1379">
        <v>64</v>
      </c>
      <c r="BC1379" cm="1">
        <f t="array" ref="BC1379">TRANSPOSE(_xlfn._xlws.FILTER(cvm[内存(G)],(cvm[地域]=AZ1379)*(cvm[机型]=BA1379)*(cvm[CPU(核)]=BB1379)))</f>
        <v>256</v>
      </c>
    </row>
    <row r="1380" spans="1:57">
      <c r="A1380" t="s">
        <v>1643</v>
      </c>
      <c r="B1380" t="s">
        <v>1876</v>
      </c>
      <c r="C1380">
        <v>1</v>
      </c>
      <c r="D1380">
        <v>4</v>
      </c>
      <c r="E1380" t="s">
        <v>1622</v>
      </c>
      <c r="F1380">
        <v>121.5</v>
      </c>
      <c r="G1380">
        <v>1</v>
      </c>
      <c r="H1380" t="s">
        <v>1879</v>
      </c>
      <c r="N1380" t="s">
        <v>1603</v>
      </c>
      <c r="O1380" t="s">
        <v>1781</v>
      </c>
      <c r="P1380">
        <v>72</v>
      </c>
      <c r="Q1380" t="str">
        <f t="shared" si="27"/>
        <v>cvm!$BC$1392#</v>
      </c>
      <c r="U1380" t="e" cm="1" vm="1">
        <f t="array" ref="U1380">TRANSPOSE(_xlfn.UNIQUE(_xlfn._xlws.FILTER(cvm[CPU(核)],(cvm[地域]=S1380)*(cvm[机型]=T1380))))</f>
        <v>#VALUE!</v>
      </c>
      <c r="AZ1380" t="str">
        <v>南京</v>
      </c>
      <c r="BA1380" t="str">
        <v>标准型 S4</v>
      </c>
      <c r="BB1380">
        <v>72</v>
      </c>
      <c r="BC1380" cm="1">
        <f t="array" ref="BC1380">TRANSPOSE(_xlfn._xlws.FILTER(cvm[内存(G)],(cvm[地域]=AZ1380)*(cvm[机型]=BA1380)*(cvm[CPU(核)]=BB1380)))</f>
        <v>288</v>
      </c>
    </row>
    <row r="1381" spans="1:57">
      <c r="A1381" t="s">
        <v>1643</v>
      </c>
      <c r="B1381" t="s">
        <v>1876</v>
      </c>
      <c r="C1381">
        <v>2</v>
      </c>
      <c r="D1381">
        <v>2</v>
      </c>
      <c r="E1381" t="s">
        <v>1880</v>
      </c>
      <c r="F1381">
        <v>121.5</v>
      </c>
      <c r="G1381">
        <v>1</v>
      </c>
      <c r="H1381" t="s">
        <v>1881</v>
      </c>
      <c r="N1381" t="s">
        <v>1688</v>
      </c>
      <c r="O1381" t="s">
        <v>1781</v>
      </c>
      <c r="P1381">
        <v>76</v>
      </c>
      <c r="Q1381" t="str">
        <f t="shared" si="27"/>
        <v>cvm!$BC$1393#</v>
      </c>
      <c r="U1381" t="e" cm="1" vm="1">
        <f t="array" ref="U1381">TRANSPOSE(_xlfn.UNIQUE(_xlfn._xlws.FILTER(cvm[CPU(核)],(cvm[地域]=S1381)*(cvm[机型]=T1381))))</f>
        <v>#VALUE!</v>
      </c>
      <c r="AZ1381" t="str">
        <v>北京</v>
      </c>
      <c r="BA1381" t="str">
        <v>标准型 S4</v>
      </c>
      <c r="BB1381">
        <v>1</v>
      </c>
      <c r="BC1381" cm="1">
        <f t="array" ref="BC1381:BE1381">TRANSPOSE(_xlfn._xlws.FILTER(cvm[内存(G)],(cvm[地域]=AZ1381)*(cvm[机型]=BA1381)*(cvm[CPU(核)]=BB1381)))</f>
        <v>1</v>
      </c>
      <c r="BD1381">
        <v>2</v>
      </c>
      <c r="BE1381">
        <v>4</v>
      </c>
    </row>
    <row r="1382" spans="1:57">
      <c r="A1382" t="s">
        <v>1643</v>
      </c>
      <c r="B1382" t="s">
        <v>1876</v>
      </c>
      <c r="C1382">
        <v>2</v>
      </c>
      <c r="D1382">
        <v>4</v>
      </c>
      <c r="E1382" t="s">
        <v>1624</v>
      </c>
      <c r="F1382">
        <v>161.1</v>
      </c>
      <c r="G1382">
        <v>1</v>
      </c>
      <c r="H1382" t="s">
        <v>1882</v>
      </c>
      <c r="N1382" t="s">
        <v>1600</v>
      </c>
      <c r="O1382" t="s">
        <v>1828</v>
      </c>
      <c r="P1382">
        <v>1</v>
      </c>
      <c r="Q1382" t="str">
        <f t="shared" si="27"/>
        <v>cvm!$BC$1394#</v>
      </c>
      <c r="U1382" t="e" cm="1" vm="1">
        <f t="array" ref="U1382">TRANSPOSE(_xlfn.UNIQUE(_xlfn._xlws.FILTER(cvm[CPU(核)],(cvm[地域]=S1382)*(cvm[机型]=T1382))))</f>
        <v>#VALUE!</v>
      </c>
      <c r="AZ1382" t="str">
        <v>北京</v>
      </c>
      <c r="BA1382" t="str">
        <v>标准型 S4</v>
      </c>
      <c r="BB1382">
        <v>2</v>
      </c>
      <c r="BC1382" cm="1">
        <f t="array" ref="BC1382:BD1382">TRANSPOSE(_xlfn._xlws.FILTER(cvm[内存(G)],(cvm[地域]=AZ1382)*(cvm[机型]=BA1382)*(cvm[CPU(核)]=BB1382)))</f>
        <v>4</v>
      </c>
      <c r="BD1382">
        <v>8</v>
      </c>
    </row>
    <row r="1383" spans="1:57">
      <c r="A1383" t="s">
        <v>1643</v>
      </c>
      <c r="B1383" t="s">
        <v>1876</v>
      </c>
      <c r="C1383">
        <v>2</v>
      </c>
      <c r="D1383">
        <v>8</v>
      </c>
      <c r="E1383" t="s">
        <v>1627</v>
      </c>
      <c r="F1383">
        <v>243</v>
      </c>
      <c r="G1383">
        <v>1</v>
      </c>
      <c r="H1383" t="s">
        <v>1883</v>
      </c>
      <c r="N1383" t="s">
        <v>1600</v>
      </c>
      <c r="O1383" t="s">
        <v>1828</v>
      </c>
      <c r="P1383">
        <v>2</v>
      </c>
      <c r="Q1383" t="str">
        <f t="shared" si="27"/>
        <v>cvm!$BC$1395#</v>
      </c>
      <c r="U1383" t="e" cm="1" vm="1">
        <f t="array" ref="U1383">TRANSPOSE(_xlfn.UNIQUE(_xlfn._xlws.FILTER(cvm[CPU(核)],(cvm[地域]=S1383)*(cvm[机型]=T1383))))</f>
        <v>#VALUE!</v>
      </c>
      <c r="AZ1383" t="str">
        <v>北京</v>
      </c>
      <c r="BA1383" t="str">
        <v>标准型 S4</v>
      </c>
      <c r="BB1383">
        <v>4</v>
      </c>
      <c r="BC1383" cm="1">
        <f t="array" ref="BC1383:BD1383">TRANSPOSE(_xlfn._xlws.FILTER(cvm[内存(G)],(cvm[地域]=AZ1383)*(cvm[机型]=BA1383)*(cvm[CPU(核)]=BB1383)))</f>
        <v>8</v>
      </c>
      <c r="BD1383">
        <v>16</v>
      </c>
    </row>
    <row r="1384" spans="1:57">
      <c r="A1384" t="s">
        <v>1643</v>
      </c>
      <c r="B1384" t="s">
        <v>1876</v>
      </c>
      <c r="C1384">
        <v>4</v>
      </c>
      <c r="D1384">
        <v>8</v>
      </c>
      <c r="E1384" t="s">
        <v>1629</v>
      </c>
      <c r="F1384">
        <v>324</v>
      </c>
      <c r="G1384">
        <v>1</v>
      </c>
      <c r="H1384" t="s">
        <v>1884</v>
      </c>
      <c r="N1384" t="s">
        <v>1600</v>
      </c>
      <c r="O1384" t="s">
        <v>1828</v>
      </c>
      <c r="P1384">
        <v>4</v>
      </c>
      <c r="Q1384" t="str">
        <f t="shared" si="27"/>
        <v>cvm!$BC$1396#</v>
      </c>
      <c r="U1384" t="e" cm="1" vm="1">
        <f t="array" ref="U1384">TRANSPOSE(_xlfn.UNIQUE(_xlfn._xlws.FILTER(cvm[CPU(核)],(cvm[地域]=S1384)*(cvm[机型]=T1384))))</f>
        <v>#VALUE!</v>
      </c>
      <c r="AZ1384" t="str">
        <v>北京</v>
      </c>
      <c r="BA1384" t="str">
        <v>标准型 S4</v>
      </c>
      <c r="BB1384">
        <v>8</v>
      </c>
      <c r="BC1384" cm="1">
        <f t="array" ref="BC1384:BD1384">TRANSPOSE(_xlfn._xlws.FILTER(cvm[内存(G)],(cvm[地域]=AZ1384)*(cvm[机型]=BA1384)*(cvm[CPU(核)]=BB1384)))</f>
        <v>16</v>
      </c>
      <c r="BD1384">
        <v>32</v>
      </c>
    </row>
    <row r="1385" spans="1:57">
      <c r="A1385" t="s">
        <v>1643</v>
      </c>
      <c r="B1385" t="s">
        <v>1876</v>
      </c>
      <c r="C1385">
        <v>4</v>
      </c>
      <c r="D1385">
        <v>16</v>
      </c>
      <c r="E1385" t="s">
        <v>1631</v>
      </c>
      <c r="F1385">
        <v>486</v>
      </c>
      <c r="G1385">
        <v>1</v>
      </c>
      <c r="H1385" t="s">
        <v>1885</v>
      </c>
      <c r="N1385" t="s">
        <v>1600</v>
      </c>
      <c r="O1385" t="s">
        <v>1828</v>
      </c>
      <c r="P1385">
        <v>8</v>
      </c>
      <c r="Q1385" t="str">
        <f t="shared" si="27"/>
        <v>cvm!$BC$1397#</v>
      </c>
      <c r="U1385" t="e" cm="1" vm="1">
        <f t="array" ref="U1385">TRANSPOSE(_xlfn.UNIQUE(_xlfn._xlws.FILTER(cvm[CPU(核)],(cvm[地域]=S1385)*(cvm[机型]=T1385))))</f>
        <v>#VALUE!</v>
      </c>
      <c r="AZ1385" t="str">
        <v>北京</v>
      </c>
      <c r="BA1385" t="str">
        <v>标准型 S4</v>
      </c>
      <c r="BB1385">
        <v>12</v>
      </c>
      <c r="BC1385" cm="1">
        <f t="array" ref="BC1385">TRANSPOSE(_xlfn._xlws.FILTER(cvm[内存(G)],(cvm[地域]=AZ1385)*(cvm[机型]=BA1385)*(cvm[CPU(核)]=BB1385)))</f>
        <v>48</v>
      </c>
    </row>
    <row r="1386" spans="1:57">
      <c r="A1386" t="s">
        <v>1643</v>
      </c>
      <c r="B1386" t="s">
        <v>1876</v>
      </c>
      <c r="C1386">
        <v>8</v>
      </c>
      <c r="D1386">
        <v>16</v>
      </c>
      <c r="E1386" t="s">
        <v>1634</v>
      </c>
      <c r="F1386">
        <v>648</v>
      </c>
      <c r="G1386">
        <v>1</v>
      </c>
      <c r="H1386" t="s">
        <v>1886</v>
      </c>
      <c r="N1386" t="s">
        <v>1600</v>
      </c>
      <c r="O1386" t="s">
        <v>1828</v>
      </c>
      <c r="P1386">
        <v>12</v>
      </c>
      <c r="Q1386" t="str">
        <f t="shared" si="27"/>
        <v>cvm!$BC$1398#</v>
      </c>
      <c r="U1386" t="e" cm="1" vm="1">
        <f t="array" ref="U1386">TRANSPOSE(_xlfn.UNIQUE(_xlfn._xlws.FILTER(cvm[CPU(核)],(cvm[地域]=S1386)*(cvm[机型]=T1386))))</f>
        <v>#VALUE!</v>
      </c>
      <c r="AZ1386" t="str">
        <v>北京</v>
      </c>
      <c r="BA1386" t="str">
        <v>标准型 S4</v>
      </c>
      <c r="BB1386">
        <v>16</v>
      </c>
      <c r="BC1386" cm="1">
        <f t="array" ref="BC1386:BD1386">TRANSPOSE(_xlfn._xlws.FILTER(cvm[内存(G)],(cvm[地域]=AZ1386)*(cvm[机型]=BA1386)*(cvm[CPU(核)]=BB1386)))</f>
        <v>32</v>
      </c>
      <c r="BD1386">
        <v>64</v>
      </c>
    </row>
    <row r="1387" spans="1:57">
      <c r="A1387" t="s">
        <v>1643</v>
      </c>
      <c r="B1387" t="s">
        <v>1876</v>
      </c>
      <c r="C1387">
        <v>8</v>
      </c>
      <c r="D1387">
        <v>32</v>
      </c>
      <c r="E1387" t="s">
        <v>1636</v>
      </c>
      <c r="F1387">
        <v>972</v>
      </c>
      <c r="G1387">
        <v>1</v>
      </c>
      <c r="H1387" t="s">
        <v>1887</v>
      </c>
      <c r="N1387" t="s">
        <v>1600</v>
      </c>
      <c r="O1387" t="s">
        <v>1828</v>
      </c>
      <c r="P1387">
        <v>16</v>
      </c>
      <c r="Q1387" t="str">
        <f t="shared" si="27"/>
        <v>cvm!$BC$1399#</v>
      </c>
      <c r="U1387" t="e" cm="1" vm="1">
        <f t="array" ref="U1387">TRANSPOSE(_xlfn.UNIQUE(_xlfn._xlws.FILTER(cvm[CPU(核)],(cvm[地域]=S1387)*(cvm[机型]=T1387))))</f>
        <v>#VALUE!</v>
      </c>
      <c r="AZ1387" t="str">
        <v>北京</v>
      </c>
      <c r="BA1387" t="str">
        <v>标准型 S4</v>
      </c>
      <c r="BB1387">
        <v>24</v>
      </c>
      <c r="BC1387" cm="1">
        <f t="array" ref="BC1387:BD1387">TRANSPOSE(_xlfn._xlws.FILTER(cvm[内存(G)],(cvm[地域]=AZ1387)*(cvm[机型]=BA1387)*(cvm[CPU(核)]=BB1387)))</f>
        <v>48</v>
      </c>
      <c r="BD1387">
        <v>96</v>
      </c>
    </row>
    <row r="1388" spans="1:57">
      <c r="A1388" t="s">
        <v>1643</v>
      </c>
      <c r="B1388" t="s">
        <v>1876</v>
      </c>
      <c r="C1388">
        <v>12</v>
      </c>
      <c r="D1388">
        <v>24</v>
      </c>
      <c r="E1388" t="s">
        <v>1814</v>
      </c>
      <c r="F1388">
        <v>972</v>
      </c>
      <c r="G1388">
        <v>1</v>
      </c>
      <c r="H1388" t="s">
        <v>1888</v>
      </c>
      <c r="N1388" t="s">
        <v>1600</v>
      </c>
      <c r="O1388" t="s">
        <v>1828</v>
      </c>
      <c r="P1388">
        <v>24</v>
      </c>
      <c r="Q1388" t="str">
        <f t="shared" si="27"/>
        <v>cvm!$BC$1400#</v>
      </c>
      <c r="U1388" t="e" cm="1" vm="1">
        <f t="array" ref="U1388">TRANSPOSE(_xlfn.UNIQUE(_xlfn._xlws.FILTER(cvm[CPU(核)],(cvm[地域]=S1388)*(cvm[机型]=T1388))))</f>
        <v>#VALUE!</v>
      </c>
      <c r="AZ1388" t="str">
        <v>北京</v>
      </c>
      <c r="BA1388" t="str">
        <v>标准型 S4</v>
      </c>
      <c r="BB1388">
        <v>28</v>
      </c>
      <c r="BC1388" cm="1">
        <f t="array" ref="BC1388">TRANSPOSE(_xlfn._xlws.FILTER(cvm[内存(G)],(cvm[地域]=AZ1388)*(cvm[机型]=BA1388)*(cvm[CPU(核)]=BB1388)))</f>
        <v>128</v>
      </c>
    </row>
    <row r="1389" spans="1:57">
      <c r="A1389" t="s">
        <v>1643</v>
      </c>
      <c r="B1389" t="s">
        <v>1876</v>
      </c>
      <c r="C1389">
        <v>12</v>
      </c>
      <c r="D1389">
        <v>48</v>
      </c>
      <c r="E1389" t="s">
        <v>1842</v>
      </c>
      <c r="F1389">
        <v>1458</v>
      </c>
      <c r="G1389">
        <v>1</v>
      </c>
      <c r="H1389" t="s">
        <v>1889</v>
      </c>
      <c r="N1389" t="s">
        <v>1600</v>
      </c>
      <c r="O1389" t="s">
        <v>1828</v>
      </c>
      <c r="P1389">
        <v>32</v>
      </c>
      <c r="Q1389" t="str">
        <f t="shared" si="27"/>
        <v>cvm!$BC$1401#</v>
      </c>
      <c r="U1389" t="e" cm="1" vm="1">
        <f t="array" ref="U1389">TRANSPOSE(_xlfn.UNIQUE(_xlfn._xlws.FILTER(cvm[CPU(核)],(cvm[地域]=S1389)*(cvm[机型]=T1389))))</f>
        <v>#VALUE!</v>
      </c>
      <c r="AZ1389" t="str">
        <v>北京</v>
      </c>
      <c r="BA1389" t="str">
        <v>标准型 S4</v>
      </c>
      <c r="BB1389">
        <v>32</v>
      </c>
      <c r="BC1389" cm="1">
        <f t="array" ref="BC1389:BD1389">TRANSPOSE(_xlfn._xlws.FILTER(cvm[内存(G)],(cvm[地域]=AZ1389)*(cvm[机型]=BA1389)*(cvm[CPU(核)]=BB1389)))</f>
        <v>64</v>
      </c>
      <c r="BD1389">
        <v>128</v>
      </c>
    </row>
    <row r="1390" spans="1:57">
      <c r="A1390" t="s">
        <v>1643</v>
      </c>
      <c r="B1390" t="s">
        <v>1876</v>
      </c>
      <c r="C1390">
        <v>16</v>
      </c>
      <c r="D1390">
        <v>32</v>
      </c>
      <c r="E1390" t="s">
        <v>1639</v>
      </c>
      <c r="F1390">
        <v>1296</v>
      </c>
      <c r="G1390">
        <v>1</v>
      </c>
      <c r="H1390" t="s">
        <v>1890</v>
      </c>
      <c r="N1390" t="s">
        <v>1600</v>
      </c>
      <c r="O1390" t="s">
        <v>1828</v>
      </c>
      <c r="P1390">
        <v>48</v>
      </c>
      <c r="Q1390" t="str">
        <f t="shared" si="27"/>
        <v>cvm!$BC$1402#</v>
      </c>
      <c r="U1390" t="e" cm="1" vm="1">
        <f t="array" ref="U1390">TRANSPOSE(_xlfn.UNIQUE(_xlfn._xlws.FILTER(cvm[CPU(核)],(cvm[地域]=S1390)*(cvm[机型]=T1390))))</f>
        <v>#VALUE!</v>
      </c>
      <c r="AZ1390" t="str">
        <v>北京</v>
      </c>
      <c r="BA1390" t="str">
        <v>标准型 S4</v>
      </c>
      <c r="BB1390">
        <v>48</v>
      </c>
      <c r="BC1390" cm="1">
        <f t="array" ref="BC1390:BD1390">TRANSPOSE(_xlfn._xlws.FILTER(cvm[内存(G)],(cvm[地域]=AZ1390)*(cvm[机型]=BA1390)*(cvm[CPU(核)]=BB1390)))</f>
        <v>96</v>
      </c>
      <c r="BD1390">
        <v>192</v>
      </c>
    </row>
    <row r="1391" spans="1:57">
      <c r="A1391" t="s">
        <v>1643</v>
      </c>
      <c r="B1391" t="s">
        <v>1876</v>
      </c>
      <c r="C1391">
        <v>16</v>
      </c>
      <c r="D1391">
        <v>64</v>
      </c>
      <c r="E1391" t="s">
        <v>1641</v>
      </c>
      <c r="F1391">
        <v>1944</v>
      </c>
      <c r="G1391">
        <v>1</v>
      </c>
      <c r="H1391" t="s">
        <v>1891</v>
      </c>
      <c r="N1391" t="s">
        <v>1600</v>
      </c>
      <c r="O1391" t="s">
        <v>1828</v>
      </c>
      <c r="P1391">
        <v>64</v>
      </c>
      <c r="Q1391" t="str">
        <f t="shared" si="27"/>
        <v>cvm!$BC$1403#</v>
      </c>
      <c r="U1391" t="e" cm="1" vm="1">
        <f t="array" ref="U1391">TRANSPOSE(_xlfn.UNIQUE(_xlfn._xlws.FILTER(cvm[CPU(核)],(cvm[地域]=S1391)*(cvm[机型]=T1391))))</f>
        <v>#VALUE!</v>
      </c>
      <c r="AZ1391" t="str">
        <v>北京</v>
      </c>
      <c r="BA1391" t="str">
        <v>标准型 S4</v>
      </c>
      <c r="BB1391">
        <v>64</v>
      </c>
      <c r="BC1391" cm="1">
        <f t="array" ref="BC1391">TRANSPOSE(_xlfn._xlws.FILTER(cvm[内存(G)],(cvm[地域]=AZ1391)*(cvm[机型]=BA1391)*(cvm[CPU(核)]=BB1391)))</f>
        <v>256</v>
      </c>
    </row>
    <row r="1392" spans="1:57">
      <c r="A1392" t="s">
        <v>1643</v>
      </c>
      <c r="B1392" t="s">
        <v>1876</v>
      </c>
      <c r="C1392">
        <v>24</v>
      </c>
      <c r="D1392">
        <v>48</v>
      </c>
      <c r="E1392" t="s">
        <v>1718</v>
      </c>
      <c r="F1392">
        <v>1944</v>
      </c>
      <c r="G1392">
        <v>1</v>
      </c>
      <c r="H1392" t="s">
        <v>1892</v>
      </c>
      <c r="N1392" t="s">
        <v>1600</v>
      </c>
      <c r="O1392" t="s">
        <v>1828</v>
      </c>
      <c r="P1392">
        <v>80</v>
      </c>
      <c r="Q1392" t="str">
        <f t="shared" si="27"/>
        <v>cvm!$BC$1404#</v>
      </c>
      <c r="U1392" t="e" cm="1" vm="1">
        <f t="array" ref="U1392">TRANSPOSE(_xlfn.UNIQUE(_xlfn._xlws.FILTER(cvm[CPU(核)],(cvm[地域]=S1392)*(cvm[机型]=T1392))))</f>
        <v>#VALUE!</v>
      </c>
      <c r="AZ1392" t="str">
        <v>北京</v>
      </c>
      <c r="BA1392" t="str">
        <v>标准型 S4</v>
      </c>
      <c r="BB1392">
        <v>72</v>
      </c>
      <c r="BC1392" cm="1">
        <f t="array" ref="BC1392">TRANSPOSE(_xlfn._xlws.FILTER(cvm[内存(G)],(cvm[地域]=AZ1392)*(cvm[机型]=BA1392)*(cvm[CPU(核)]=BB1392)))</f>
        <v>288</v>
      </c>
    </row>
    <row r="1393" spans="1:57">
      <c r="A1393" t="s">
        <v>1643</v>
      </c>
      <c r="B1393" t="s">
        <v>1876</v>
      </c>
      <c r="C1393">
        <v>24</v>
      </c>
      <c r="D1393">
        <v>96</v>
      </c>
      <c r="E1393" t="s">
        <v>1720</v>
      </c>
      <c r="F1393">
        <v>2916</v>
      </c>
      <c r="G1393">
        <v>1</v>
      </c>
      <c r="H1393" t="s">
        <v>1893</v>
      </c>
      <c r="N1393" t="s">
        <v>73</v>
      </c>
      <c r="O1393" t="s">
        <v>1828</v>
      </c>
      <c r="P1393">
        <v>1</v>
      </c>
      <c r="Q1393" t="str">
        <f t="shared" si="27"/>
        <v>cvm!$BC$1405#</v>
      </c>
      <c r="U1393" t="e" cm="1" vm="1">
        <f t="array" ref="U1393">TRANSPOSE(_xlfn.UNIQUE(_xlfn._xlws.FILTER(cvm[CPU(核)],(cvm[地域]=S1393)*(cvm[机型]=T1393))))</f>
        <v>#VALUE!</v>
      </c>
      <c r="AZ1393" t="str">
        <v>重庆</v>
      </c>
      <c r="BA1393" t="str">
        <v>标准型 S4</v>
      </c>
      <c r="BB1393">
        <v>76</v>
      </c>
      <c r="BC1393" cm="1">
        <f t="array" ref="BC1393">TRANSPOSE(_xlfn._xlws.FILTER(cvm[内存(G)],(cvm[地域]=AZ1393)*(cvm[机型]=BA1393)*(cvm[CPU(核)]=BB1393)))</f>
        <v>320</v>
      </c>
    </row>
    <row r="1394" spans="1:57">
      <c r="A1394" t="s">
        <v>1643</v>
      </c>
      <c r="B1394" t="s">
        <v>1876</v>
      </c>
      <c r="C1394">
        <v>32</v>
      </c>
      <c r="D1394">
        <v>64</v>
      </c>
      <c r="E1394" t="s">
        <v>1644</v>
      </c>
      <c r="F1394">
        <v>2592</v>
      </c>
      <c r="G1394">
        <v>1</v>
      </c>
      <c r="H1394" t="s">
        <v>1894</v>
      </c>
      <c r="N1394" t="s">
        <v>73</v>
      </c>
      <c r="O1394" t="s">
        <v>1828</v>
      </c>
      <c r="P1394">
        <v>2</v>
      </c>
      <c r="Q1394" t="str">
        <f t="shared" si="27"/>
        <v>cvm!$BC$1406#</v>
      </c>
      <c r="U1394" t="e" cm="1" vm="1">
        <f t="array" ref="U1394">TRANSPOSE(_xlfn.UNIQUE(_xlfn._xlws.FILTER(cvm[CPU(核)],(cvm[地域]=S1394)*(cvm[机型]=T1394))))</f>
        <v>#VALUE!</v>
      </c>
      <c r="AZ1394" t="str">
        <v>广州</v>
      </c>
      <c r="BA1394" t="str">
        <v>标准型 S3</v>
      </c>
      <c r="BB1394">
        <v>1</v>
      </c>
      <c r="BC1394" cm="1">
        <f t="array" ref="BC1394:BE1394">TRANSPOSE(_xlfn._xlws.FILTER(cvm[内存(G)],(cvm[地域]=AZ1394)*(cvm[机型]=BA1394)*(cvm[CPU(核)]=BB1394)))</f>
        <v>1</v>
      </c>
      <c r="BD1394">
        <v>2</v>
      </c>
      <c r="BE1394">
        <v>4</v>
      </c>
    </row>
    <row r="1395" spans="1:57">
      <c r="A1395" t="s">
        <v>1643</v>
      </c>
      <c r="B1395" t="s">
        <v>1876</v>
      </c>
      <c r="C1395">
        <v>32</v>
      </c>
      <c r="D1395">
        <v>128</v>
      </c>
      <c r="E1395" t="s">
        <v>1650</v>
      </c>
      <c r="F1395">
        <v>3888</v>
      </c>
      <c r="G1395">
        <v>1</v>
      </c>
      <c r="H1395" t="s">
        <v>1895</v>
      </c>
      <c r="N1395" t="s">
        <v>73</v>
      </c>
      <c r="O1395" t="s">
        <v>1828</v>
      </c>
      <c r="P1395">
        <v>4</v>
      </c>
      <c r="Q1395" t="str">
        <f t="shared" si="27"/>
        <v>cvm!$BC$1407#</v>
      </c>
      <c r="U1395" t="e" cm="1" vm="1">
        <f t="array" ref="U1395">TRANSPOSE(_xlfn.UNIQUE(_xlfn._xlws.FILTER(cvm[CPU(核)],(cvm[地域]=S1395)*(cvm[机型]=T1395))))</f>
        <v>#VALUE!</v>
      </c>
      <c r="AZ1395" t="str">
        <v>广州</v>
      </c>
      <c r="BA1395" t="str">
        <v>标准型 S3</v>
      </c>
      <c r="BB1395">
        <v>2</v>
      </c>
      <c r="BC1395" cm="1">
        <f t="array" ref="BC1395:BD1395">TRANSPOSE(_xlfn._xlws.FILTER(cvm[内存(G)],(cvm[地域]=AZ1395)*(cvm[机型]=BA1395)*(cvm[CPU(核)]=BB1395)))</f>
        <v>4</v>
      </c>
      <c r="BD1395">
        <v>8</v>
      </c>
    </row>
    <row r="1396" spans="1:57">
      <c r="A1396" t="s">
        <v>1643</v>
      </c>
      <c r="B1396" t="s">
        <v>1876</v>
      </c>
      <c r="C1396">
        <v>56</v>
      </c>
      <c r="D1396">
        <v>224</v>
      </c>
      <c r="E1396" t="s">
        <v>1896</v>
      </c>
      <c r="F1396">
        <v>6804</v>
      </c>
      <c r="G1396">
        <v>1</v>
      </c>
      <c r="H1396" t="s">
        <v>1897</v>
      </c>
      <c r="N1396" t="s">
        <v>73</v>
      </c>
      <c r="O1396" t="s">
        <v>1828</v>
      </c>
      <c r="P1396">
        <v>8</v>
      </c>
      <c r="Q1396" t="str">
        <f t="shared" si="27"/>
        <v>cvm!$BC$1408#</v>
      </c>
      <c r="U1396" t="e" cm="1" vm="1">
        <f t="array" ref="U1396">TRANSPOSE(_xlfn.UNIQUE(_xlfn._xlws.FILTER(cvm[CPU(核)],(cvm[地域]=S1396)*(cvm[机型]=T1396))))</f>
        <v>#VALUE!</v>
      </c>
      <c r="AZ1396" t="str">
        <v>广州</v>
      </c>
      <c r="BA1396" t="str">
        <v>标准型 S3</v>
      </c>
      <c r="BB1396">
        <v>4</v>
      </c>
      <c r="BC1396" cm="1">
        <f t="array" ref="BC1396:BD1396">TRANSPOSE(_xlfn._xlws.FILTER(cvm[内存(G)],(cvm[地域]=AZ1396)*(cvm[机型]=BA1396)*(cvm[CPU(核)]=BB1396)))</f>
        <v>8</v>
      </c>
      <c r="BD1396">
        <v>16</v>
      </c>
    </row>
    <row r="1397" spans="1:57">
      <c r="A1397" t="s">
        <v>1643</v>
      </c>
      <c r="B1397" t="s">
        <v>1813</v>
      </c>
      <c r="C1397">
        <v>16</v>
      </c>
      <c r="D1397">
        <v>64</v>
      </c>
      <c r="E1397" t="s">
        <v>1641</v>
      </c>
      <c r="F1397">
        <v>2347.1999999999998</v>
      </c>
      <c r="G1397">
        <v>1</v>
      </c>
      <c r="H1397" t="s">
        <v>1919</v>
      </c>
      <c r="N1397" t="s">
        <v>73</v>
      </c>
      <c r="O1397" t="s">
        <v>1828</v>
      </c>
      <c r="P1397">
        <v>12</v>
      </c>
      <c r="Q1397" t="str">
        <f t="shared" si="27"/>
        <v>cvm!$BC$1409#</v>
      </c>
      <c r="U1397" t="e" cm="1" vm="1">
        <f t="array" ref="U1397">TRANSPOSE(_xlfn.UNIQUE(_xlfn._xlws.FILTER(cvm[CPU(核)],(cvm[地域]=S1397)*(cvm[机型]=T1397))))</f>
        <v>#VALUE!</v>
      </c>
      <c r="AZ1397" t="str">
        <v>广州</v>
      </c>
      <c r="BA1397" t="str">
        <v>标准型 S3</v>
      </c>
      <c r="BB1397">
        <v>8</v>
      </c>
      <c r="BC1397" cm="1">
        <f t="array" ref="BC1397:BD1397">TRANSPOSE(_xlfn._xlws.FILTER(cvm[内存(G)],(cvm[地域]=AZ1397)*(cvm[机型]=BA1397)*(cvm[CPU(核)]=BB1397)))</f>
        <v>16</v>
      </c>
      <c r="BD1397">
        <v>32</v>
      </c>
    </row>
    <row r="1398" spans="1:57">
      <c r="A1398" t="s">
        <v>1643</v>
      </c>
      <c r="B1398" t="s">
        <v>1813</v>
      </c>
      <c r="C1398">
        <v>32</v>
      </c>
      <c r="D1398">
        <v>128</v>
      </c>
      <c r="E1398" t="s">
        <v>1650</v>
      </c>
      <c r="F1398">
        <v>4694.3999999999996</v>
      </c>
      <c r="G1398">
        <v>1</v>
      </c>
      <c r="H1398" t="s">
        <v>1920</v>
      </c>
      <c r="N1398" t="s">
        <v>73</v>
      </c>
      <c r="O1398" t="s">
        <v>1828</v>
      </c>
      <c r="P1398">
        <v>16</v>
      </c>
      <c r="Q1398" t="str">
        <f t="shared" si="27"/>
        <v>cvm!$BC$1410#</v>
      </c>
      <c r="U1398" t="e" cm="1" vm="1">
        <f t="array" ref="U1398">TRANSPOSE(_xlfn.UNIQUE(_xlfn._xlws.FILTER(cvm[CPU(核)],(cvm[地域]=S1398)*(cvm[机型]=T1398))))</f>
        <v>#VALUE!</v>
      </c>
      <c r="AZ1398" t="str">
        <v>广州</v>
      </c>
      <c r="BA1398" t="str">
        <v>标准型 S3</v>
      </c>
      <c r="BB1398">
        <v>12</v>
      </c>
      <c r="BC1398" cm="1">
        <f t="array" ref="BC1398:BD1398">TRANSPOSE(_xlfn._xlws.FILTER(cvm[内存(G)],(cvm[地域]=AZ1398)*(cvm[机型]=BA1398)*(cvm[CPU(核)]=BB1398)))</f>
        <v>24</v>
      </c>
      <c r="BD1398">
        <v>48</v>
      </c>
    </row>
    <row r="1399" spans="1:57">
      <c r="A1399" t="s">
        <v>1643</v>
      </c>
      <c r="B1399" t="s">
        <v>1813</v>
      </c>
      <c r="C1399">
        <v>64</v>
      </c>
      <c r="D1399">
        <v>256</v>
      </c>
      <c r="E1399" t="s">
        <v>1664</v>
      </c>
      <c r="F1399">
        <v>9388.7999999999993</v>
      </c>
      <c r="G1399">
        <v>1</v>
      </c>
      <c r="H1399" t="s">
        <v>1921</v>
      </c>
      <c r="N1399" t="s">
        <v>73</v>
      </c>
      <c r="O1399" t="s">
        <v>1828</v>
      </c>
      <c r="P1399">
        <v>24</v>
      </c>
      <c r="Q1399" t="str">
        <f t="shared" si="27"/>
        <v>cvm!$BC$1411#</v>
      </c>
      <c r="U1399" t="e" cm="1" vm="1">
        <f t="array" ref="U1399">TRANSPOSE(_xlfn.UNIQUE(_xlfn._xlws.FILTER(cvm[CPU(核)],(cvm[地域]=S1399)*(cvm[机型]=T1399))))</f>
        <v>#VALUE!</v>
      </c>
      <c r="AZ1399" t="str">
        <v>广州</v>
      </c>
      <c r="BA1399" t="str">
        <v>标准型 S3</v>
      </c>
      <c r="BB1399">
        <v>16</v>
      </c>
      <c r="BC1399" cm="1">
        <f t="array" ref="BC1399:BD1399">TRANSPOSE(_xlfn._xlws.FILTER(cvm[内存(G)],(cvm[地域]=AZ1399)*(cvm[机型]=BA1399)*(cvm[CPU(核)]=BB1399)))</f>
        <v>32</v>
      </c>
      <c r="BD1399">
        <v>64</v>
      </c>
    </row>
    <row r="1400" spans="1:57">
      <c r="A1400" t="s">
        <v>1643</v>
      </c>
      <c r="B1400" t="s">
        <v>1813</v>
      </c>
      <c r="C1400">
        <v>84</v>
      </c>
      <c r="D1400">
        <v>320</v>
      </c>
      <c r="E1400" t="s">
        <v>1922</v>
      </c>
      <c r="F1400">
        <v>11541.6</v>
      </c>
      <c r="G1400">
        <v>1</v>
      </c>
      <c r="H1400" t="s">
        <v>1923</v>
      </c>
      <c r="N1400" t="s">
        <v>73</v>
      </c>
      <c r="O1400" t="s">
        <v>1828</v>
      </c>
      <c r="P1400">
        <v>32</v>
      </c>
      <c r="Q1400" t="str">
        <f t="shared" si="27"/>
        <v>cvm!$BC$1412#</v>
      </c>
      <c r="U1400" t="e" cm="1" vm="1">
        <f t="array" ref="U1400">TRANSPOSE(_xlfn.UNIQUE(_xlfn._xlws.FILTER(cvm[CPU(核)],(cvm[地域]=S1400)*(cvm[机型]=T1400))))</f>
        <v>#VALUE!</v>
      </c>
      <c r="AZ1400" t="str">
        <v>广州</v>
      </c>
      <c r="BA1400" t="str">
        <v>标准型 S3</v>
      </c>
      <c r="BB1400">
        <v>24</v>
      </c>
      <c r="BC1400" cm="1">
        <f t="array" ref="BC1400:BD1400">TRANSPOSE(_xlfn._xlws.FILTER(cvm[内存(G)],(cvm[地域]=AZ1400)*(cvm[机型]=BA1400)*(cvm[CPU(核)]=BB1400)))</f>
        <v>48</v>
      </c>
      <c r="BD1400">
        <v>96</v>
      </c>
    </row>
    <row r="1401" spans="1:57">
      <c r="A1401" t="s">
        <v>1643</v>
      </c>
      <c r="B1401" t="s">
        <v>1823</v>
      </c>
      <c r="C1401">
        <v>16</v>
      </c>
      <c r="D1401">
        <v>64</v>
      </c>
      <c r="E1401" t="s">
        <v>1641</v>
      </c>
      <c r="F1401">
        <v>2523.6</v>
      </c>
      <c r="G1401">
        <v>1</v>
      </c>
      <c r="H1401" t="s">
        <v>1924</v>
      </c>
      <c r="N1401" t="s">
        <v>73</v>
      </c>
      <c r="O1401" t="s">
        <v>1828</v>
      </c>
      <c r="P1401">
        <v>40</v>
      </c>
      <c r="Q1401" t="str">
        <f t="shared" si="27"/>
        <v>cvm!$BC$1413#</v>
      </c>
      <c r="U1401" t="e" cm="1" vm="1">
        <f t="array" ref="U1401">TRANSPOSE(_xlfn.UNIQUE(_xlfn._xlws.FILTER(cvm[CPU(核)],(cvm[地域]=S1401)*(cvm[机型]=T1401))))</f>
        <v>#VALUE!</v>
      </c>
      <c r="AZ1401" t="str">
        <v>广州</v>
      </c>
      <c r="BA1401" t="str">
        <v>标准型 S3</v>
      </c>
      <c r="BB1401">
        <v>32</v>
      </c>
      <c r="BC1401" cm="1">
        <f t="array" ref="BC1401:BD1401">TRANSPOSE(_xlfn._xlws.FILTER(cvm[内存(G)],(cvm[地域]=AZ1401)*(cvm[机型]=BA1401)*(cvm[CPU(核)]=BB1401)))</f>
        <v>64</v>
      </c>
      <c r="BD1401">
        <v>128</v>
      </c>
    </row>
    <row r="1402" spans="1:57">
      <c r="A1402" t="s">
        <v>1643</v>
      </c>
      <c r="B1402" t="s">
        <v>1823</v>
      </c>
      <c r="C1402">
        <v>32</v>
      </c>
      <c r="D1402">
        <v>128</v>
      </c>
      <c r="E1402" t="s">
        <v>1650</v>
      </c>
      <c r="F1402">
        <v>5047.2</v>
      </c>
      <c r="G1402">
        <v>1</v>
      </c>
      <c r="H1402" t="s">
        <v>1925</v>
      </c>
      <c r="N1402" t="s">
        <v>73</v>
      </c>
      <c r="O1402" t="s">
        <v>1828</v>
      </c>
      <c r="P1402">
        <v>48</v>
      </c>
      <c r="Q1402" t="str">
        <f t="shared" si="27"/>
        <v>cvm!$BC$1414#</v>
      </c>
      <c r="U1402" t="e" cm="1" vm="1">
        <f t="array" ref="U1402">TRANSPOSE(_xlfn.UNIQUE(_xlfn._xlws.FILTER(cvm[CPU(核)],(cvm[地域]=S1402)*(cvm[机型]=T1402))))</f>
        <v>#VALUE!</v>
      </c>
      <c r="AZ1402" t="str">
        <v>广州</v>
      </c>
      <c r="BA1402" t="str">
        <v>标准型 S3</v>
      </c>
      <c r="BB1402">
        <v>48</v>
      </c>
      <c r="BC1402" cm="1">
        <f t="array" ref="BC1402:BD1402">TRANSPOSE(_xlfn._xlws.FILTER(cvm[内存(G)],(cvm[地域]=AZ1402)*(cvm[机型]=BA1402)*(cvm[CPU(核)]=BB1402)))</f>
        <v>96</v>
      </c>
      <c r="BD1402">
        <v>192</v>
      </c>
    </row>
    <row r="1403" spans="1:57">
      <c r="A1403" t="s">
        <v>1643</v>
      </c>
      <c r="B1403" t="s">
        <v>1823</v>
      </c>
      <c r="C1403">
        <v>64</v>
      </c>
      <c r="D1403">
        <v>256</v>
      </c>
      <c r="E1403" t="s">
        <v>1664</v>
      </c>
      <c r="F1403">
        <v>10094.4</v>
      </c>
      <c r="G1403">
        <v>1</v>
      </c>
      <c r="H1403" t="s">
        <v>1926</v>
      </c>
      <c r="N1403" t="s">
        <v>73</v>
      </c>
      <c r="O1403" t="s">
        <v>1828</v>
      </c>
      <c r="P1403">
        <v>64</v>
      </c>
      <c r="Q1403" t="str">
        <f t="shared" si="27"/>
        <v>cvm!$BC$1415#</v>
      </c>
      <c r="U1403" t="e" cm="1" vm="1">
        <f t="array" ref="U1403">TRANSPOSE(_xlfn.UNIQUE(_xlfn._xlws.FILTER(cvm[CPU(核)],(cvm[地域]=S1403)*(cvm[机型]=T1403))))</f>
        <v>#VALUE!</v>
      </c>
      <c r="AZ1403" t="str">
        <v>广州</v>
      </c>
      <c r="BA1403" t="str">
        <v>标准型 S3</v>
      </c>
      <c r="BB1403">
        <v>64</v>
      </c>
      <c r="BC1403" cm="1">
        <f t="array" ref="BC1403">TRANSPOSE(_xlfn._xlws.FILTER(cvm[内存(G)],(cvm[地域]=AZ1403)*(cvm[机型]=BA1403)*(cvm[CPU(核)]=BB1403)))</f>
        <v>256</v>
      </c>
    </row>
    <row r="1404" spans="1:57">
      <c r="A1404" t="s">
        <v>1643</v>
      </c>
      <c r="B1404" t="s">
        <v>1633</v>
      </c>
      <c r="C1404">
        <v>1</v>
      </c>
      <c r="D1404">
        <v>8</v>
      </c>
      <c r="E1404" t="s">
        <v>1932</v>
      </c>
      <c r="F1404">
        <v>158.4</v>
      </c>
      <c r="G1404">
        <v>1</v>
      </c>
      <c r="H1404" t="s">
        <v>1957</v>
      </c>
      <c r="N1404" t="s">
        <v>73</v>
      </c>
      <c r="O1404" t="s">
        <v>1828</v>
      </c>
      <c r="P1404">
        <v>80</v>
      </c>
      <c r="Q1404" t="str">
        <f t="shared" si="27"/>
        <v>cvm!$BC$1416#</v>
      </c>
      <c r="U1404" t="e" cm="1" vm="1">
        <f t="array" ref="U1404">TRANSPOSE(_xlfn.UNIQUE(_xlfn._xlws.FILTER(cvm[CPU(核)],(cvm[地域]=S1404)*(cvm[机型]=T1404))))</f>
        <v>#VALUE!</v>
      </c>
      <c r="AZ1404" t="str">
        <v>广州</v>
      </c>
      <c r="BA1404" t="str">
        <v>标准型 S3</v>
      </c>
      <c r="BB1404">
        <v>80</v>
      </c>
      <c r="BC1404" cm="1">
        <f t="array" ref="BC1404">TRANSPOSE(_xlfn._xlws.FILTER(cvm[内存(G)],(cvm[地域]=AZ1404)*(cvm[机型]=BA1404)*(cvm[CPU(核)]=BB1404)))</f>
        <v>320</v>
      </c>
    </row>
    <row r="1405" spans="1:57">
      <c r="A1405" t="s">
        <v>1643</v>
      </c>
      <c r="B1405" t="s">
        <v>1633</v>
      </c>
      <c r="C1405">
        <v>2</v>
      </c>
      <c r="D1405">
        <v>16</v>
      </c>
      <c r="E1405" t="s">
        <v>1958</v>
      </c>
      <c r="F1405">
        <v>316.8</v>
      </c>
      <c r="G1405">
        <v>1</v>
      </c>
      <c r="H1405" t="s">
        <v>1959</v>
      </c>
      <c r="N1405" t="s">
        <v>1638</v>
      </c>
      <c r="O1405" t="s">
        <v>1828</v>
      </c>
      <c r="P1405">
        <v>1</v>
      </c>
      <c r="Q1405" t="str">
        <f t="shared" si="27"/>
        <v>cvm!$BC$1417#</v>
      </c>
      <c r="U1405" t="e" cm="1" vm="1">
        <f t="array" ref="U1405">TRANSPOSE(_xlfn.UNIQUE(_xlfn._xlws.FILTER(cvm[CPU(核)],(cvm[地域]=S1405)*(cvm[机型]=T1405))))</f>
        <v>#VALUE!</v>
      </c>
      <c r="AZ1405" t="str">
        <v>上海</v>
      </c>
      <c r="BA1405" t="str">
        <v>标准型 S3</v>
      </c>
      <c r="BB1405">
        <v>1</v>
      </c>
      <c r="BC1405" cm="1">
        <f t="array" ref="BC1405:BE1405">TRANSPOSE(_xlfn._xlws.FILTER(cvm[内存(G)],(cvm[地域]=AZ1405)*(cvm[机型]=BA1405)*(cvm[CPU(核)]=BB1405)))</f>
        <v>1</v>
      </c>
      <c r="BD1405">
        <v>2</v>
      </c>
      <c r="BE1405">
        <v>4</v>
      </c>
    </row>
    <row r="1406" spans="1:57">
      <c r="A1406" t="s">
        <v>1643</v>
      </c>
      <c r="B1406" t="s">
        <v>1633</v>
      </c>
      <c r="C1406">
        <v>4</v>
      </c>
      <c r="D1406">
        <v>32</v>
      </c>
      <c r="E1406" t="s">
        <v>1936</v>
      </c>
      <c r="F1406">
        <v>633.6</v>
      </c>
      <c r="G1406">
        <v>1</v>
      </c>
      <c r="H1406" t="s">
        <v>1960</v>
      </c>
      <c r="N1406" t="s">
        <v>1638</v>
      </c>
      <c r="O1406" t="s">
        <v>1828</v>
      </c>
      <c r="P1406">
        <v>2</v>
      </c>
      <c r="Q1406" t="str">
        <f t="shared" si="27"/>
        <v>cvm!$BC$1418#</v>
      </c>
      <c r="U1406" t="e" cm="1" vm="1">
        <f t="array" ref="U1406">TRANSPOSE(_xlfn.UNIQUE(_xlfn._xlws.FILTER(cvm[CPU(核)],(cvm[地域]=S1406)*(cvm[机型]=T1406))))</f>
        <v>#VALUE!</v>
      </c>
      <c r="AZ1406" t="str">
        <v>上海</v>
      </c>
      <c r="BA1406" t="str">
        <v>标准型 S3</v>
      </c>
      <c r="BB1406">
        <v>2</v>
      </c>
      <c r="BC1406" cm="1">
        <f t="array" ref="BC1406:BD1406">TRANSPOSE(_xlfn._xlws.FILTER(cvm[内存(G)],(cvm[地域]=AZ1406)*(cvm[机型]=BA1406)*(cvm[CPU(核)]=BB1406)))</f>
        <v>4</v>
      </c>
      <c r="BD1406">
        <v>8</v>
      </c>
    </row>
    <row r="1407" spans="1:57">
      <c r="A1407" t="s">
        <v>1643</v>
      </c>
      <c r="B1407" t="s">
        <v>1633</v>
      </c>
      <c r="C1407">
        <v>8</v>
      </c>
      <c r="D1407">
        <v>64</v>
      </c>
      <c r="E1407" t="s">
        <v>1938</v>
      </c>
      <c r="F1407">
        <v>1267.2</v>
      </c>
      <c r="G1407">
        <v>1</v>
      </c>
      <c r="H1407" t="s">
        <v>1961</v>
      </c>
      <c r="N1407" t="s">
        <v>1638</v>
      </c>
      <c r="O1407" t="s">
        <v>1828</v>
      </c>
      <c r="P1407">
        <v>4</v>
      </c>
      <c r="Q1407" t="str">
        <f t="shared" si="27"/>
        <v>cvm!$BC$1419#</v>
      </c>
      <c r="U1407" t="e" cm="1" vm="1">
        <f t="array" ref="U1407">TRANSPOSE(_xlfn.UNIQUE(_xlfn._xlws.FILTER(cvm[CPU(核)],(cvm[地域]=S1407)*(cvm[机型]=T1407))))</f>
        <v>#VALUE!</v>
      </c>
      <c r="AZ1407" t="str">
        <v>上海</v>
      </c>
      <c r="BA1407" t="str">
        <v>标准型 S3</v>
      </c>
      <c r="BB1407">
        <v>4</v>
      </c>
      <c r="BC1407" cm="1">
        <f t="array" ref="BC1407:BD1407">TRANSPOSE(_xlfn._xlws.FILTER(cvm[内存(G)],(cvm[地域]=AZ1407)*(cvm[机型]=BA1407)*(cvm[CPU(核)]=BB1407)))</f>
        <v>8</v>
      </c>
      <c r="BD1407">
        <v>16</v>
      </c>
    </row>
    <row r="1408" spans="1:57">
      <c r="A1408" t="s">
        <v>1643</v>
      </c>
      <c r="B1408" t="s">
        <v>1633</v>
      </c>
      <c r="C1408">
        <v>12</v>
      </c>
      <c r="D1408">
        <v>96</v>
      </c>
      <c r="E1408" t="s">
        <v>1962</v>
      </c>
      <c r="F1408">
        <v>1900.8</v>
      </c>
      <c r="G1408">
        <v>1</v>
      </c>
      <c r="H1408" t="s">
        <v>1963</v>
      </c>
      <c r="N1408" t="s">
        <v>1638</v>
      </c>
      <c r="O1408" t="s">
        <v>1828</v>
      </c>
      <c r="P1408">
        <v>12</v>
      </c>
      <c r="Q1408" t="str">
        <f t="shared" si="27"/>
        <v>cvm!$BC$1420#</v>
      </c>
      <c r="U1408" t="e" cm="1" vm="1">
        <f t="array" ref="U1408">TRANSPOSE(_xlfn.UNIQUE(_xlfn._xlws.FILTER(cvm[CPU(核)],(cvm[地域]=S1408)*(cvm[机型]=T1408))))</f>
        <v>#VALUE!</v>
      </c>
      <c r="AZ1408" t="str">
        <v>上海</v>
      </c>
      <c r="BA1408" t="str">
        <v>标准型 S3</v>
      </c>
      <c r="BB1408">
        <v>8</v>
      </c>
      <c r="BC1408" cm="1">
        <f t="array" ref="BC1408:BD1408">TRANSPOSE(_xlfn._xlws.FILTER(cvm[内存(G)],(cvm[地域]=AZ1408)*(cvm[机型]=BA1408)*(cvm[CPU(核)]=BB1408)))</f>
        <v>16</v>
      </c>
      <c r="BD1408">
        <v>32</v>
      </c>
    </row>
    <row r="1409" spans="1:57">
      <c r="A1409" t="s">
        <v>1643</v>
      </c>
      <c r="B1409" t="s">
        <v>1633</v>
      </c>
      <c r="C1409">
        <v>16</v>
      </c>
      <c r="D1409">
        <v>128</v>
      </c>
      <c r="E1409" t="s">
        <v>1940</v>
      </c>
      <c r="F1409">
        <v>2534.4</v>
      </c>
      <c r="G1409">
        <v>1</v>
      </c>
      <c r="H1409" t="s">
        <v>1964</v>
      </c>
      <c r="N1409" t="s">
        <v>1638</v>
      </c>
      <c r="O1409" t="s">
        <v>1828</v>
      </c>
      <c r="P1409">
        <v>16</v>
      </c>
      <c r="Q1409" t="str">
        <f t="shared" si="27"/>
        <v>cvm!$BC$1421#</v>
      </c>
      <c r="U1409" t="e" cm="1" vm="1">
        <f t="array" ref="U1409">TRANSPOSE(_xlfn.UNIQUE(_xlfn._xlws.FILTER(cvm[CPU(核)],(cvm[地域]=S1409)*(cvm[机型]=T1409))))</f>
        <v>#VALUE!</v>
      </c>
      <c r="AZ1409" t="str">
        <v>上海</v>
      </c>
      <c r="BA1409" t="str">
        <v>标准型 S3</v>
      </c>
      <c r="BB1409">
        <v>12</v>
      </c>
      <c r="BC1409" cm="1">
        <f t="array" ref="BC1409:BD1409">TRANSPOSE(_xlfn._xlws.FILTER(cvm[内存(G)],(cvm[地域]=AZ1409)*(cvm[机型]=BA1409)*(cvm[CPU(核)]=BB1409)))</f>
        <v>24</v>
      </c>
      <c r="BD1409">
        <v>48</v>
      </c>
    </row>
    <row r="1410" spans="1:57">
      <c r="A1410" t="s">
        <v>1643</v>
      </c>
      <c r="B1410" t="s">
        <v>1633</v>
      </c>
      <c r="C1410">
        <v>32</v>
      </c>
      <c r="D1410">
        <v>256</v>
      </c>
      <c r="E1410" t="s">
        <v>1942</v>
      </c>
      <c r="F1410">
        <v>5068.8</v>
      </c>
      <c r="G1410">
        <v>1</v>
      </c>
      <c r="H1410" t="s">
        <v>1965</v>
      </c>
      <c r="N1410" t="s">
        <v>1638</v>
      </c>
      <c r="O1410" t="s">
        <v>1828</v>
      </c>
      <c r="P1410">
        <v>24</v>
      </c>
      <c r="Q1410" t="str">
        <f t="shared" si="27"/>
        <v>cvm!$BC$1422#</v>
      </c>
      <c r="U1410" t="e" cm="1" vm="1">
        <f t="array" ref="U1410">TRANSPOSE(_xlfn.UNIQUE(_xlfn._xlws.FILTER(cvm[CPU(核)],(cvm[地域]=S1410)*(cvm[机型]=T1410))))</f>
        <v>#VALUE!</v>
      </c>
      <c r="AZ1410" t="str">
        <v>上海</v>
      </c>
      <c r="BA1410" t="str">
        <v>标准型 S3</v>
      </c>
      <c r="BB1410">
        <v>16</v>
      </c>
      <c r="BC1410" cm="1">
        <f t="array" ref="BC1410:BD1410">TRANSPOSE(_xlfn._xlws.FILTER(cvm[内存(G)],(cvm[地域]=AZ1410)*(cvm[机型]=BA1410)*(cvm[CPU(核)]=BB1410)))</f>
        <v>32</v>
      </c>
      <c r="BD1410">
        <v>64</v>
      </c>
    </row>
    <row r="1411" spans="1:57">
      <c r="A1411" t="s">
        <v>1643</v>
      </c>
      <c r="B1411" t="s">
        <v>1633</v>
      </c>
      <c r="C1411">
        <v>64</v>
      </c>
      <c r="D1411">
        <v>512</v>
      </c>
      <c r="E1411" t="s">
        <v>1946</v>
      </c>
      <c r="F1411">
        <v>10137.6</v>
      </c>
      <c r="G1411">
        <v>1</v>
      </c>
      <c r="H1411" t="s">
        <v>1966</v>
      </c>
      <c r="N1411" t="s">
        <v>1638</v>
      </c>
      <c r="O1411" t="s">
        <v>1828</v>
      </c>
      <c r="P1411">
        <v>32</v>
      </c>
      <c r="Q1411" t="str">
        <f t="shared" si="27"/>
        <v>cvm!$BC$1423#</v>
      </c>
      <c r="U1411" t="e" cm="1" vm="1">
        <f t="array" ref="U1411">TRANSPOSE(_xlfn.UNIQUE(_xlfn._xlws.FILTER(cvm[CPU(核)],(cvm[地域]=S1411)*(cvm[机型]=T1411))))</f>
        <v>#VALUE!</v>
      </c>
      <c r="AZ1411" t="str">
        <v>上海</v>
      </c>
      <c r="BA1411" t="str">
        <v>标准型 S3</v>
      </c>
      <c r="BB1411">
        <v>24</v>
      </c>
      <c r="BC1411" cm="1">
        <f t="array" ref="BC1411:BE1411">TRANSPOSE(_xlfn._xlws.FILTER(cvm[内存(G)],(cvm[地域]=AZ1411)*(cvm[机型]=BA1411)*(cvm[CPU(核)]=BB1411)))</f>
        <v>48</v>
      </c>
      <c r="BD1411">
        <v>96</v>
      </c>
      <c r="BE1411">
        <v>128</v>
      </c>
    </row>
    <row r="1412" spans="1:57">
      <c r="A1412" t="s">
        <v>1643</v>
      </c>
      <c r="B1412" t="s">
        <v>1702</v>
      </c>
      <c r="C1412">
        <v>1</v>
      </c>
      <c r="D1412">
        <v>8</v>
      </c>
      <c r="E1412" t="s">
        <v>1932</v>
      </c>
      <c r="F1412">
        <v>158.4</v>
      </c>
      <c r="G1412">
        <v>1</v>
      </c>
      <c r="H1412" t="s">
        <v>1996</v>
      </c>
      <c r="N1412" t="s">
        <v>1638</v>
      </c>
      <c r="O1412" t="s">
        <v>1828</v>
      </c>
      <c r="P1412">
        <v>48</v>
      </c>
      <c r="Q1412" t="str">
        <f t="shared" si="27"/>
        <v>cvm!$BC$1424#</v>
      </c>
      <c r="U1412" t="e" cm="1" vm="1">
        <f t="array" ref="U1412">TRANSPOSE(_xlfn.UNIQUE(_xlfn._xlws.FILTER(cvm[CPU(核)],(cvm[地域]=S1412)*(cvm[机型]=T1412))))</f>
        <v>#VALUE!</v>
      </c>
      <c r="AZ1412" t="str">
        <v>上海</v>
      </c>
      <c r="BA1412" t="str">
        <v>标准型 S3</v>
      </c>
      <c r="BB1412">
        <v>32</v>
      </c>
      <c r="BC1412" cm="1">
        <f t="array" ref="BC1412:BD1412">TRANSPOSE(_xlfn._xlws.FILTER(cvm[内存(G)],(cvm[地域]=AZ1412)*(cvm[机型]=BA1412)*(cvm[CPU(核)]=BB1412)))</f>
        <v>64</v>
      </c>
      <c r="BD1412">
        <v>128</v>
      </c>
    </row>
    <row r="1413" spans="1:57">
      <c r="A1413" t="s">
        <v>1643</v>
      </c>
      <c r="B1413" t="s">
        <v>1702</v>
      </c>
      <c r="C1413">
        <v>2</v>
      </c>
      <c r="D1413">
        <v>16</v>
      </c>
      <c r="E1413" t="s">
        <v>1958</v>
      </c>
      <c r="F1413">
        <v>316.8</v>
      </c>
      <c r="G1413">
        <v>1</v>
      </c>
      <c r="H1413" t="s">
        <v>1997</v>
      </c>
      <c r="N1413" t="s">
        <v>1638</v>
      </c>
      <c r="O1413" t="s">
        <v>1828</v>
      </c>
      <c r="P1413">
        <v>64</v>
      </c>
      <c r="Q1413" t="str">
        <f t="shared" si="27"/>
        <v>cvm!$BC$1425#</v>
      </c>
      <c r="U1413" t="e" cm="1" vm="1">
        <f t="array" ref="U1413">TRANSPOSE(_xlfn.UNIQUE(_xlfn._xlws.FILTER(cvm[CPU(核)],(cvm[地域]=S1413)*(cvm[机型]=T1413))))</f>
        <v>#VALUE!</v>
      </c>
      <c r="AZ1413" t="str">
        <v>上海</v>
      </c>
      <c r="BA1413" t="str">
        <v>标准型 S3</v>
      </c>
      <c r="BB1413">
        <v>40</v>
      </c>
      <c r="BC1413" cm="1">
        <f t="array" ref="BC1413">TRANSPOSE(_xlfn._xlws.FILTER(cvm[内存(G)],(cvm[地域]=AZ1413)*(cvm[机型]=BA1413)*(cvm[CPU(核)]=BB1413)))</f>
        <v>160</v>
      </c>
    </row>
    <row r="1414" spans="1:57">
      <c r="A1414" t="s">
        <v>1643</v>
      </c>
      <c r="B1414" t="s">
        <v>1702</v>
      </c>
      <c r="C1414">
        <v>4</v>
      </c>
      <c r="D1414">
        <v>32</v>
      </c>
      <c r="E1414" t="s">
        <v>1936</v>
      </c>
      <c r="F1414">
        <v>633.6</v>
      </c>
      <c r="G1414">
        <v>1</v>
      </c>
      <c r="H1414" t="s">
        <v>1998</v>
      </c>
      <c r="N1414" t="s">
        <v>1638</v>
      </c>
      <c r="O1414" t="s">
        <v>1828</v>
      </c>
      <c r="P1414">
        <v>80</v>
      </c>
      <c r="Q1414" t="str">
        <f t="shared" ref="Q1414:Q1477" si="28">"cvm!"&amp;ADDRESS(ROW(BC1426),COLUMN(BC1426))&amp;"#"</f>
        <v>cvm!$BC$1426#</v>
      </c>
      <c r="U1414" t="e" cm="1" vm="1">
        <f t="array" ref="U1414">TRANSPOSE(_xlfn.UNIQUE(_xlfn._xlws.FILTER(cvm[CPU(核)],(cvm[地域]=S1414)*(cvm[机型]=T1414))))</f>
        <v>#VALUE!</v>
      </c>
      <c r="AZ1414" t="str">
        <v>上海</v>
      </c>
      <c r="BA1414" t="str">
        <v>标准型 S3</v>
      </c>
      <c r="BB1414">
        <v>48</v>
      </c>
      <c r="BC1414" cm="1">
        <f t="array" ref="BC1414:BD1414">TRANSPOSE(_xlfn._xlws.FILTER(cvm[内存(G)],(cvm[地域]=AZ1414)*(cvm[机型]=BA1414)*(cvm[CPU(核)]=BB1414)))</f>
        <v>96</v>
      </c>
      <c r="BD1414">
        <v>192</v>
      </c>
    </row>
    <row r="1415" spans="1:57">
      <c r="A1415" t="s">
        <v>1643</v>
      </c>
      <c r="B1415" t="s">
        <v>1702</v>
      </c>
      <c r="C1415">
        <v>8</v>
      </c>
      <c r="D1415">
        <v>64</v>
      </c>
      <c r="E1415" t="s">
        <v>1938</v>
      </c>
      <c r="F1415">
        <v>1267.2</v>
      </c>
      <c r="G1415">
        <v>1</v>
      </c>
      <c r="H1415" t="s">
        <v>1999</v>
      </c>
      <c r="N1415" t="s">
        <v>1603</v>
      </c>
      <c r="O1415" t="s">
        <v>1828</v>
      </c>
      <c r="P1415">
        <v>1</v>
      </c>
      <c r="Q1415" t="str">
        <f t="shared" si="28"/>
        <v>cvm!$BC$1427#</v>
      </c>
      <c r="U1415" t="e" cm="1" vm="1">
        <f t="array" ref="U1415">TRANSPOSE(_xlfn.UNIQUE(_xlfn._xlws.FILTER(cvm[CPU(核)],(cvm[地域]=S1415)*(cvm[机型]=T1415))))</f>
        <v>#VALUE!</v>
      </c>
      <c r="AZ1415" t="str">
        <v>上海</v>
      </c>
      <c r="BA1415" t="str">
        <v>标准型 S3</v>
      </c>
      <c r="BB1415">
        <v>64</v>
      </c>
      <c r="BC1415" cm="1">
        <f t="array" ref="BC1415">TRANSPOSE(_xlfn._xlws.FILTER(cvm[内存(G)],(cvm[地域]=AZ1415)*(cvm[机型]=BA1415)*(cvm[CPU(核)]=BB1415)))</f>
        <v>256</v>
      </c>
    </row>
    <row r="1416" spans="1:57">
      <c r="A1416" t="s">
        <v>1643</v>
      </c>
      <c r="B1416" t="s">
        <v>1702</v>
      </c>
      <c r="C1416">
        <v>12</v>
      </c>
      <c r="D1416">
        <v>96</v>
      </c>
      <c r="E1416" t="s">
        <v>1962</v>
      </c>
      <c r="F1416">
        <v>1900.8</v>
      </c>
      <c r="G1416">
        <v>1</v>
      </c>
      <c r="H1416" t="s">
        <v>2000</v>
      </c>
      <c r="N1416" t="s">
        <v>1603</v>
      </c>
      <c r="O1416" t="s">
        <v>1828</v>
      </c>
      <c r="P1416">
        <v>2</v>
      </c>
      <c r="Q1416" t="str">
        <f t="shared" si="28"/>
        <v>cvm!$BC$1428#</v>
      </c>
      <c r="U1416" t="e" cm="1" vm="1">
        <f t="array" ref="U1416">TRANSPOSE(_xlfn.UNIQUE(_xlfn._xlws.FILTER(cvm[CPU(核)],(cvm[地域]=S1416)*(cvm[机型]=T1416))))</f>
        <v>#VALUE!</v>
      </c>
      <c r="AZ1416" t="str">
        <v>上海</v>
      </c>
      <c r="BA1416" t="str">
        <v>标准型 S3</v>
      </c>
      <c r="BB1416">
        <v>80</v>
      </c>
      <c r="BC1416" cm="1">
        <f t="array" ref="BC1416">TRANSPOSE(_xlfn._xlws.FILTER(cvm[内存(G)],(cvm[地域]=AZ1416)*(cvm[机型]=BA1416)*(cvm[CPU(核)]=BB1416)))</f>
        <v>320</v>
      </c>
    </row>
    <row r="1417" spans="1:57">
      <c r="A1417" t="s">
        <v>1643</v>
      </c>
      <c r="B1417" t="s">
        <v>1702</v>
      </c>
      <c r="C1417">
        <v>16</v>
      </c>
      <c r="D1417">
        <v>128</v>
      </c>
      <c r="E1417" t="s">
        <v>1940</v>
      </c>
      <c r="F1417">
        <v>2534.4</v>
      </c>
      <c r="G1417">
        <v>1</v>
      </c>
      <c r="H1417" t="s">
        <v>2001</v>
      </c>
      <c r="N1417" t="s">
        <v>1603</v>
      </c>
      <c r="O1417" t="s">
        <v>1828</v>
      </c>
      <c r="P1417">
        <v>4</v>
      </c>
      <c r="Q1417" t="str">
        <f t="shared" si="28"/>
        <v>cvm!$BC$1429#</v>
      </c>
      <c r="U1417" t="e" cm="1" vm="1">
        <f t="array" ref="U1417">TRANSPOSE(_xlfn.UNIQUE(_xlfn._xlws.FILTER(cvm[CPU(核)],(cvm[地域]=S1417)*(cvm[机型]=T1417))))</f>
        <v>#VALUE!</v>
      </c>
      <c r="AZ1417" t="str">
        <v>南京</v>
      </c>
      <c r="BA1417" t="str">
        <v>标准型 S3</v>
      </c>
      <c r="BB1417">
        <v>1</v>
      </c>
      <c r="BC1417" cm="1">
        <f t="array" ref="BC1417:BE1417">TRANSPOSE(_xlfn._xlws.FILTER(cvm[内存(G)],(cvm[地域]=AZ1417)*(cvm[机型]=BA1417)*(cvm[CPU(核)]=BB1417)))</f>
        <v>1</v>
      </c>
      <c r="BD1417">
        <v>2</v>
      </c>
      <c r="BE1417">
        <v>4</v>
      </c>
    </row>
    <row r="1418" spans="1:57">
      <c r="A1418" t="s">
        <v>1643</v>
      </c>
      <c r="B1418" t="s">
        <v>1702</v>
      </c>
      <c r="C1418">
        <v>24</v>
      </c>
      <c r="D1418">
        <v>192</v>
      </c>
      <c r="E1418" t="s">
        <v>2002</v>
      </c>
      <c r="F1418">
        <v>3801.6</v>
      </c>
      <c r="G1418">
        <v>1</v>
      </c>
      <c r="H1418" t="s">
        <v>2003</v>
      </c>
      <c r="N1418" t="s">
        <v>1603</v>
      </c>
      <c r="O1418" t="s">
        <v>1828</v>
      </c>
      <c r="P1418">
        <v>8</v>
      </c>
      <c r="Q1418" t="str">
        <f t="shared" si="28"/>
        <v>cvm!$BC$1430#</v>
      </c>
      <c r="U1418" t="e" cm="1" vm="1">
        <f t="array" ref="U1418">TRANSPOSE(_xlfn.UNIQUE(_xlfn._xlws.FILTER(cvm[CPU(核)],(cvm[地域]=S1418)*(cvm[机型]=T1418))))</f>
        <v>#VALUE!</v>
      </c>
      <c r="AZ1418" t="str">
        <v>南京</v>
      </c>
      <c r="BA1418" t="str">
        <v>标准型 S3</v>
      </c>
      <c r="BB1418">
        <v>2</v>
      </c>
      <c r="BC1418" cm="1">
        <f t="array" ref="BC1418">TRANSPOSE(_xlfn._xlws.FILTER(cvm[内存(G)],(cvm[地域]=AZ1418)*(cvm[机型]=BA1418)*(cvm[CPU(核)]=BB1418)))</f>
        <v>8</v>
      </c>
    </row>
    <row r="1419" spans="1:57">
      <c r="A1419" t="s">
        <v>1643</v>
      </c>
      <c r="B1419" t="s">
        <v>1702</v>
      </c>
      <c r="C1419">
        <v>32</v>
      </c>
      <c r="D1419">
        <v>256</v>
      </c>
      <c r="E1419" t="s">
        <v>1942</v>
      </c>
      <c r="F1419">
        <v>5068.8</v>
      </c>
      <c r="G1419">
        <v>1</v>
      </c>
      <c r="H1419" t="s">
        <v>2005</v>
      </c>
      <c r="N1419" t="s">
        <v>1603</v>
      </c>
      <c r="O1419" t="s">
        <v>1828</v>
      </c>
      <c r="P1419">
        <v>12</v>
      </c>
      <c r="Q1419" t="str">
        <f t="shared" si="28"/>
        <v>cvm!$BC$1431#</v>
      </c>
      <c r="U1419" t="e" cm="1" vm="1">
        <f t="array" ref="U1419">TRANSPOSE(_xlfn.UNIQUE(_xlfn._xlws.FILTER(cvm[CPU(核)],(cvm[地域]=S1419)*(cvm[机型]=T1419))))</f>
        <v>#VALUE!</v>
      </c>
      <c r="AZ1419" t="str">
        <v>南京</v>
      </c>
      <c r="BA1419" t="str">
        <v>标准型 S3</v>
      </c>
      <c r="BB1419">
        <v>4</v>
      </c>
      <c r="BC1419" cm="1">
        <f t="array" ref="BC1419">TRANSPOSE(_xlfn._xlws.FILTER(cvm[内存(G)],(cvm[地域]=AZ1419)*(cvm[机型]=BA1419)*(cvm[CPU(核)]=BB1419)))</f>
        <v>16</v>
      </c>
    </row>
    <row r="1420" spans="1:57">
      <c r="A1420" t="s">
        <v>1643</v>
      </c>
      <c r="B1420" t="s">
        <v>1702</v>
      </c>
      <c r="C1420">
        <v>48</v>
      </c>
      <c r="D1420">
        <v>384</v>
      </c>
      <c r="E1420" t="s">
        <v>1955</v>
      </c>
      <c r="F1420">
        <v>7603.2</v>
      </c>
      <c r="G1420">
        <v>1</v>
      </c>
      <c r="H1420" t="s">
        <v>2006</v>
      </c>
      <c r="N1420" t="s">
        <v>1603</v>
      </c>
      <c r="O1420" t="s">
        <v>1828</v>
      </c>
      <c r="P1420">
        <v>16</v>
      </c>
      <c r="Q1420" t="str">
        <f t="shared" si="28"/>
        <v>cvm!$BC$1432#</v>
      </c>
      <c r="U1420" t="e" cm="1" vm="1">
        <f t="array" ref="U1420">TRANSPOSE(_xlfn.UNIQUE(_xlfn._xlws.FILTER(cvm[CPU(核)],(cvm[地域]=S1420)*(cvm[机型]=T1420))))</f>
        <v>#VALUE!</v>
      </c>
      <c r="AZ1420" t="str">
        <v>南京</v>
      </c>
      <c r="BA1420" t="str">
        <v>标准型 S3</v>
      </c>
      <c r="BB1420">
        <v>12</v>
      </c>
      <c r="BC1420" cm="1">
        <f t="array" ref="BC1420">TRANSPOSE(_xlfn._xlws.FILTER(cvm[内存(G)],(cvm[地域]=AZ1420)*(cvm[机型]=BA1420)*(cvm[CPU(核)]=BB1420)))</f>
        <v>48</v>
      </c>
    </row>
    <row r="1421" spans="1:57">
      <c r="A1421" t="s">
        <v>1643</v>
      </c>
      <c r="B1421" t="s">
        <v>1702</v>
      </c>
      <c r="C1421">
        <v>56</v>
      </c>
      <c r="D1421">
        <v>448</v>
      </c>
      <c r="E1421" t="s">
        <v>2007</v>
      </c>
      <c r="F1421">
        <v>8870.4</v>
      </c>
      <c r="G1421">
        <v>1</v>
      </c>
      <c r="H1421" t="s">
        <v>2008</v>
      </c>
      <c r="N1421" t="s">
        <v>1603</v>
      </c>
      <c r="O1421" t="s">
        <v>1828</v>
      </c>
      <c r="P1421">
        <v>24</v>
      </c>
      <c r="Q1421" t="str">
        <f t="shared" si="28"/>
        <v>cvm!$BC$1433#</v>
      </c>
      <c r="U1421" t="e" cm="1" vm="1">
        <f t="array" ref="U1421">TRANSPOSE(_xlfn.UNIQUE(_xlfn._xlws.FILTER(cvm[CPU(核)],(cvm[地域]=S1421)*(cvm[机型]=T1421))))</f>
        <v>#VALUE!</v>
      </c>
      <c r="AZ1421" t="str">
        <v>南京</v>
      </c>
      <c r="BA1421" t="str">
        <v>标准型 S3</v>
      </c>
      <c r="BB1421">
        <v>16</v>
      </c>
      <c r="BC1421" cm="1">
        <f t="array" ref="BC1421">TRANSPOSE(_xlfn._xlws.FILTER(cvm[内存(G)],(cvm[地域]=AZ1421)*(cvm[机型]=BA1421)*(cvm[CPU(核)]=BB1421)))</f>
        <v>32</v>
      </c>
    </row>
    <row r="1422" spans="1:57">
      <c r="A1422" t="s">
        <v>1643</v>
      </c>
      <c r="B1422" t="s">
        <v>1729</v>
      </c>
      <c r="C1422">
        <v>4</v>
      </c>
      <c r="D1422">
        <v>8</v>
      </c>
      <c r="E1422" t="s">
        <v>1629</v>
      </c>
      <c r="F1422">
        <v>400</v>
      </c>
      <c r="G1422">
        <v>1</v>
      </c>
      <c r="H1422" t="s">
        <v>2033</v>
      </c>
      <c r="N1422" t="s">
        <v>1603</v>
      </c>
      <c r="O1422" t="s">
        <v>1828</v>
      </c>
      <c r="P1422">
        <v>32</v>
      </c>
      <c r="Q1422" t="str">
        <f t="shared" si="28"/>
        <v>cvm!$BC$1434#</v>
      </c>
      <c r="U1422" t="e" cm="1" vm="1">
        <f t="array" ref="U1422">TRANSPOSE(_xlfn.UNIQUE(_xlfn._xlws.FILTER(cvm[CPU(核)],(cvm[地域]=S1422)*(cvm[机型]=T1422))))</f>
        <v>#VALUE!</v>
      </c>
      <c r="AZ1422" t="str">
        <v>南京</v>
      </c>
      <c r="BA1422" t="str">
        <v>标准型 S3</v>
      </c>
      <c r="BB1422">
        <v>24</v>
      </c>
      <c r="BC1422" cm="1">
        <f t="array" ref="BC1422">TRANSPOSE(_xlfn._xlws.FILTER(cvm[内存(G)],(cvm[地域]=AZ1422)*(cvm[机型]=BA1422)*(cvm[CPU(核)]=BB1422)))</f>
        <v>48</v>
      </c>
    </row>
    <row r="1423" spans="1:57">
      <c r="A1423" t="s">
        <v>1643</v>
      </c>
      <c r="B1423" t="s">
        <v>1729</v>
      </c>
      <c r="C1423">
        <v>4</v>
      </c>
      <c r="D1423">
        <v>16</v>
      </c>
      <c r="E1423" t="s">
        <v>1631</v>
      </c>
      <c r="F1423">
        <v>600</v>
      </c>
      <c r="G1423">
        <v>1</v>
      </c>
      <c r="H1423" t="s">
        <v>2034</v>
      </c>
      <c r="N1423" t="s">
        <v>1603</v>
      </c>
      <c r="O1423" t="s">
        <v>1828</v>
      </c>
      <c r="P1423">
        <v>48</v>
      </c>
      <c r="Q1423" t="str">
        <f t="shared" si="28"/>
        <v>cvm!$BC$1435#</v>
      </c>
      <c r="U1423" t="e" cm="1" vm="1">
        <f t="array" ref="U1423">TRANSPOSE(_xlfn.UNIQUE(_xlfn._xlws.FILTER(cvm[CPU(核)],(cvm[地域]=S1423)*(cvm[机型]=T1423))))</f>
        <v>#VALUE!</v>
      </c>
      <c r="AZ1423" t="str">
        <v>南京</v>
      </c>
      <c r="BA1423" t="str">
        <v>标准型 S3</v>
      </c>
      <c r="BB1423">
        <v>32</v>
      </c>
      <c r="BC1423" cm="1">
        <f t="array" ref="BC1423">TRANSPOSE(_xlfn._xlws.FILTER(cvm[内存(G)],(cvm[地域]=AZ1423)*(cvm[机型]=BA1423)*(cvm[CPU(核)]=BB1423)))</f>
        <v>64</v>
      </c>
    </row>
    <row r="1424" spans="1:57">
      <c r="A1424" t="s">
        <v>1643</v>
      </c>
      <c r="B1424" t="s">
        <v>1729</v>
      </c>
      <c r="C1424">
        <v>8</v>
      </c>
      <c r="D1424">
        <v>16</v>
      </c>
      <c r="E1424" t="s">
        <v>1634</v>
      </c>
      <c r="F1424">
        <v>800</v>
      </c>
      <c r="G1424">
        <v>1</v>
      </c>
      <c r="H1424" t="s">
        <v>2035</v>
      </c>
      <c r="N1424" t="s">
        <v>1603</v>
      </c>
      <c r="O1424" t="s">
        <v>1828</v>
      </c>
      <c r="P1424">
        <v>64</v>
      </c>
      <c r="Q1424" t="str">
        <f t="shared" si="28"/>
        <v>cvm!$BC$1436#</v>
      </c>
      <c r="U1424" t="e" cm="1" vm="1">
        <f t="array" ref="U1424">TRANSPOSE(_xlfn.UNIQUE(_xlfn._xlws.FILTER(cvm[CPU(核)],(cvm[地域]=S1424)*(cvm[机型]=T1424))))</f>
        <v>#VALUE!</v>
      </c>
      <c r="AZ1424" t="str">
        <v>南京</v>
      </c>
      <c r="BA1424" t="str">
        <v>标准型 S3</v>
      </c>
      <c r="BB1424">
        <v>48</v>
      </c>
      <c r="BC1424" cm="1">
        <f t="array" ref="BC1424:BD1424">TRANSPOSE(_xlfn._xlws.FILTER(cvm[内存(G)],(cvm[地域]=AZ1424)*(cvm[机型]=BA1424)*(cvm[CPU(核)]=BB1424)))</f>
        <v>96</v>
      </c>
      <c r="BD1424">
        <v>192</v>
      </c>
    </row>
    <row r="1425" spans="1:57">
      <c r="A1425" t="s">
        <v>1643</v>
      </c>
      <c r="B1425" t="s">
        <v>1729</v>
      </c>
      <c r="C1425">
        <v>8</v>
      </c>
      <c r="D1425">
        <v>32</v>
      </c>
      <c r="E1425" t="s">
        <v>1636</v>
      </c>
      <c r="F1425">
        <v>1200</v>
      </c>
      <c r="G1425">
        <v>1</v>
      </c>
      <c r="H1425" t="s">
        <v>2036</v>
      </c>
      <c r="N1425" t="s">
        <v>1603</v>
      </c>
      <c r="O1425" t="s">
        <v>1828</v>
      </c>
      <c r="P1425">
        <v>80</v>
      </c>
      <c r="Q1425" t="str">
        <f t="shared" si="28"/>
        <v>cvm!$BC$1437#</v>
      </c>
      <c r="U1425" t="e" cm="1" vm="1">
        <f t="array" ref="U1425">TRANSPOSE(_xlfn.UNIQUE(_xlfn._xlws.FILTER(cvm[CPU(核)],(cvm[地域]=S1425)*(cvm[机型]=T1425))))</f>
        <v>#VALUE!</v>
      </c>
      <c r="AZ1425" t="str">
        <v>南京</v>
      </c>
      <c r="BA1425" t="str">
        <v>标准型 S3</v>
      </c>
      <c r="BB1425">
        <v>64</v>
      </c>
      <c r="BC1425" cm="1">
        <f t="array" ref="BC1425">TRANSPOSE(_xlfn._xlws.FILTER(cvm[内存(G)],(cvm[地域]=AZ1425)*(cvm[机型]=BA1425)*(cvm[CPU(核)]=BB1425)))</f>
        <v>256</v>
      </c>
    </row>
    <row r="1426" spans="1:57">
      <c r="A1426" t="s">
        <v>1643</v>
      </c>
      <c r="B1426" t="s">
        <v>1729</v>
      </c>
      <c r="C1426">
        <v>16</v>
      </c>
      <c r="D1426">
        <v>32</v>
      </c>
      <c r="E1426" t="s">
        <v>1639</v>
      </c>
      <c r="F1426">
        <v>1600</v>
      </c>
      <c r="G1426">
        <v>1</v>
      </c>
      <c r="H1426" t="s">
        <v>2037</v>
      </c>
      <c r="N1426" t="s">
        <v>1643</v>
      </c>
      <c r="O1426" t="s">
        <v>1828</v>
      </c>
      <c r="P1426">
        <v>1</v>
      </c>
      <c r="Q1426" t="str">
        <f t="shared" si="28"/>
        <v>cvm!$BC$1438#</v>
      </c>
      <c r="U1426" t="e" cm="1" vm="1">
        <f t="array" ref="U1426">TRANSPOSE(_xlfn.UNIQUE(_xlfn._xlws.FILTER(cvm[CPU(核)],(cvm[地域]=S1426)*(cvm[机型]=T1426))))</f>
        <v>#VALUE!</v>
      </c>
      <c r="AZ1426" t="str">
        <v>南京</v>
      </c>
      <c r="BA1426" t="str">
        <v>标准型 S3</v>
      </c>
      <c r="BB1426">
        <v>80</v>
      </c>
      <c r="BC1426" cm="1">
        <f t="array" ref="BC1426">TRANSPOSE(_xlfn._xlws.FILTER(cvm[内存(G)],(cvm[地域]=AZ1426)*(cvm[机型]=BA1426)*(cvm[CPU(核)]=BB1426)))</f>
        <v>320</v>
      </c>
    </row>
    <row r="1427" spans="1:57">
      <c r="A1427" t="s">
        <v>1643</v>
      </c>
      <c r="B1427" t="s">
        <v>1729</v>
      </c>
      <c r="C1427">
        <v>16</v>
      </c>
      <c r="D1427">
        <v>64</v>
      </c>
      <c r="E1427" t="s">
        <v>1641</v>
      </c>
      <c r="F1427">
        <v>2400</v>
      </c>
      <c r="G1427">
        <v>1</v>
      </c>
      <c r="H1427" t="s">
        <v>2038</v>
      </c>
      <c r="N1427" t="s">
        <v>1643</v>
      </c>
      <c r="O1427" t="s">
        <v>1828</v>
      </c>
      <c r="P1427">
        <v>2</v>
      </c>
      <c r="Q1427" t="str">
        <f t="shared" si="28"/>
        <v>cvm!$BC$1439#</v>
      </c>
      <c r="U1427" t="e" cm="1" vm="1">
        <f t="array" ref="U1427">TRANSPOSE(_xlfn.UNIQUE(_xlfn._xlws.FILTER(cvm[CPU(核)],(cvm[地域]=S1427)*(cvm[机型]=T1427))))</f>
        <v>#VALUE!</v>
      </c>
      <c r="AZ1427" t="str">
        <v>北京</v>
      </c>
      <c r="BA1427" t="str">
        <v>标准型 S3</v>
      </c>
      <c r="BB1427">
        <v>1</v>
      </c>
      <c r="BC1427" cm="1">
        <f t="array" ref="BC1427:BD1427">TRANSPOSE(_xlfn._xlws.FILTER(cvm[内存(G)],(cvm[地域]=AZ1427)*(cvm[机型]=BA1427)*(cvm[CPU(核)]=BB1427)))</f>
        <v>1</v>
      </c>
      <c r="BD1427">
        <v>4</v>
      </c>
    </row>
    <row r="1428" spans="1:57">
      <c r="A1428" t="s">
        <v>1643</v>
      </c>
      <c r="B1428" t="s">
        <v>1729</v>
      </c>
      <c r="C1428">
        <v>32</v>
      </c>
      <c r="D1428">
        <v>64</v>
      </c>
      <c r="E1428" t="s">
        <v>1644</v>
      </c>
      <c r="F1428">
        <v>3200</v>
      </c>
      <c r="G1428">
        <v>1</v>
      </c>
      <c r="H1428" t="s">
        <v>2039</v>
      </c>
      <c r="N1428" t="s">
        <v>1643</v>
      </c>
      <c r="O1428" t="s">
        <v>1828</v>
      </c>
      <c r="P1428">
        <v>4</v>
      </c>
      <c r="Q1428" t="str">
        <f t="shared" si="28"/>
        <v>cvm!$BC$1440#</v>
      </c>
      <c r="U1428" t="e" cm="1" vm="1">
        <f t="array" ref="U1428">TRANSPOSE(_xlfn.UNIQUE(_xlfn._xlws.FILTER(cvm[CPU(核)],(cvm[地域]=S1428)*(cvm[机型]=T1428))))</f>
        <v>#VALUE!</v>
      </c>
      <c r="AZ1428" t="str">
        <v>北京</v>
      </c>
      <c r="BA1428" t="str">
        <v>标准型 S3</v>
      </c>
      <c r="BB1428">
        <v>2</v>
      </c>
      <c r="BC1428" cm="1">
        <f t="array" ref="BC1428:BD1428">TRANSPOSE(_xlfn._xlws.FILTER(cvm[内存(G)],(cvm[地域]=AZ1428)*(cvm[机型]=BA1428)*(cvm[CPU(核)]=BB1428)))</f>
        <v>4</v>
      </c>
      <c r="BD1428">
        <v>8</v>
      </c>
    </row>
    <row r="1429" spans="1:57">
      <c r="A1429" t="s">
        <v>1643</v>
      </c>
      <c r="B1429" t="s">
        <v>1729</v>
      </c>
      <c r="C1429">
        <v>32</v>
      </c>
      <c r="D1429">
        <v>128</v>
      </c>
      <c r="E1429" t="s">
        <v>1650</v>
      </c>
      <c r="F1429">
        <v>4800</v>
      </c>
      <c r="G1429">
        <v>1</v>
      </c>
      <c r="H1429" t="s">
        <v>2040</v>
      </c>
      <c r="N1429" t="s">
        <v>1643</v>
      </c>
      <c r="O1429" t="s">
        <v>1828</v>
      </c>
      <c r="P1429">
        <v>8</v>
      </c>
      <c r="Q1429" t="str">
        <f t="shared" si="28"/>
        <v>cvm!$BC$1441#</v>
      </c>
      <c r="U1429" t="e" cm="1" vm="1">
        <f t="array" ref="U1429">TRANSPOSE(_xlfn.UNIQUE(_xlfn._xlws.FILTER(cvm[CPU(核)],(cvm[地域]=S1429)*(cvm[机型]=T1429))))</f>
        <v>#VALUE!</v>
      </c>
      <c r="AZ1429" t="str">
        <v>北京</v>
      </c>
      <c r="BA1429" t="str">
        <v>标准型 S3</v>
      </c>
      <c r="BB1429">
        <v>4</v>
      </c>
      <c r="BC1429" cm="1">
        <f t="array" ref="BC1429:BD1429">TRANSPOSE(_xlfn._xlws.FILTER(cvm[内存(G)],(cvm[地域]=AZ1429)*(cvm[机型]=BA1429)*(cvm[CPU(核)]=BB1429)))</f>
        <v>8</v>
      </c>
      <c r="BD1429">
        <v>16</v>
      </c>
    </row>
    <row r="1430" spans="1:57">
      <c r="A1430" t="s">
        <v>1643</v>
      </c>
      <c r="B1430" t="s">
        <v>1729</v>
      </c>
      <c r="C1430">
        <v>32</v>
      </c>
      <c r="D1430">
        <v>256</v>
      </c>
      <c r="E1430" t="s">
        <v>1942</v>
      </c>
      <c r="F1430">
        <v>8000</v>
      </c>
      <c r="G1430">
        <v>1</v>
      </c>
      <c r="H1430" t="s">
        <v>2173</v>
      </c>
      <c r="N1430" t="s">
        <v>1643</v>
      </c>
      <c r="O1430" t="s">
        <v>1828</v>
      </c>
      <c r="P1430">
        <v>12</v>
      </c>
      <c r="Q1430" t="str">
        <f t="shared" si="28"/>
        <v>cvm!$BC$1442#</v>
      </c>
      <c r="U1430" t="e" cm="1" vm="1">
        <f t="array" ref="U1430">TRANSPOSE(_xlfn.UNIQUE(_xlfn._xlws.FILTER(cvm[CPU(核)],(cvm[地域]=S1430)*(cvm[机型]=T1430))))</f>
        <v>#VALUE!</v>
      </c>
      <c r="AZ1430" t="str">
        <v>北京</v>
      </c>
      <c r="BA1430" t="str">
        <v>标准型 S3</v>
      </c>
      <c r="BB1430">
        <v>8</v>
      </c>
      <c r="BC1430" cm="1">
        <f t="array" ref="BC1430:BD1430">TRANSPOSE(_xlfn._xlws.FILTER(cvm[内存(G)],(cvm[地域]=AZ1430)*(cvm[机型]=BA1430)*(cvm[CPU(核)]=BB1430)))</f>
        <v>16</v>
      </c>
      <c r="BD1430">
        <v>32</v>
      </c>
    </row>
    <row r="1431" spans="1:57">
      <c r="A1431" t="s">
        <v>1643</v>
      </c>
      <c r="B1431" t="s">
        <v>1729</v>
      </c>
      <c r="C1431">
        <v>48</v>
      </c>
      <c r="D1431">
        <v>96</v>
      </c>
      <c r="E1431" t="s">
        <v>1655</v>
      </c>
      <c r="F1431">
        <v>4800</v>
      </c>
      <c r="G1431">
        <v>1</v>
      </c>
      <c r="H1431" t="s">
        <v>2041</v>
      </c>
      <c r="N1431" t="s">
        <v>1643</v>
      </c>
      <c r="O1431" t="s">
        <v>1828</v>
      </c>
      <c r="P1431">
        <v>16</v>
      </c>
      <c r="Q1431" t="str">
        <f t="shared" si="28"/>
        <v>cvm!$BC$1443#</v>
      </c>
      <c r="U1431" t="e" cm="1" vm="1">
        <f t="array" ref="U1431">TRANSPOSE(_xlfn.UNIQUE(_xlfn._xlws.FILTER(cvm[CPU(核)],(cvm[地域]=S1431)*(cvm[机型]=T1431))))</f>
        <v>#VALUE!</v>
      </c>
      <c r="AZ1431" t="str">
        <v>北京</v>
      </c>
      <c r="BA1431" t="str">
        <v>标准型 S3</v>
      </c>
      <c r="BB1431">
        <v>12</v>
      </c>
      <c r="BC1431" cm="1">
        <f t="array" ref="BC1431:BD1431">TRANSPOSE(_xlfn._xlws.FILTER(cvm[内存(G)],(cvm[地域]=AZ1431)*(cvm[机型]=BA1431)*(cvm[CPU(核)]=BB1431)))</f>
        <v>24</v>
      </c>
      <c r="BD1431">
        <v>48</v>
      </c>
    </row>
    <row r="1432" spans="1:57">
      <c r="A1432" t="s">
        <v>1643</v>
      </c>
      <c r="B1432" t="s">
        <v>1729</v>
      </c>
      <c r="C1432">
        <v>48</v>
      </c>
      <c r="D1432">
        <v>192</v>
      </c>
      <c r="E1432" t="s">
        <v>1658</v>
      </c>
      <c r="F1432">
        <v>7200</v>
      </c>
      <c r="G1432">
        <v>1</v>
      </c>
      <c r="H1432" t="s">
        <v>2042</v>
      </c>
      <c r="N1432" t="s">
        <v>1643</v>
      </c>
      <c r="O1432" t="s">
        <v>1828</v>
      </c>
      <c r="P1432">
        <v>24</v>
      </c>
      <c r="Q1432" t="str">
        <f t="shared" si="28"/>
        <v>cvm!$BC$1444#</v>
      </c>
      <c r="U1432" t="e" cm="1" vm="1">
        <f t="array" ref="U1432">TRANSPOSE(_xlfn.UNIQUE(_xlfn._xlws.FILTER(cvm[CPU(核)],(cvm[地域]=S1432)*(cvm[机型]=T1432))))</f>
        <v>#VALUE!</v>
      </c>
      <c r="AZ1432" t="str">
        <v>北京</v>
      </c>
      <c r="BA1432" t="str">
        <v>标准型 S3</v>
      </c>
      <c r="BB1432">
        <v>16</v>
      </c>
      <c r="BC1432" cm="1">
        <f t="array" ref="BC1432:BD1432">TRANSPOSE(_xlfn._xlws.FILTER(cvm[内存(G)],(cvm[地域]=AZ1432)*(cvm[机型]=BA1432)*(cvm[CPU(核)]=BB1432)))</f>
        <v>32</v>
      </c>
      <c r="BD1432">
        <v>64</v>
      </c>
    </row>
    <row r="1433" spans="1:57">
      <c r="A1433" t="s">
        <v>1643</v>
      </c>
      <c r="B1433" t="s">
        <v>1729</v>
      </c>
      <c r="C1433">
        <v>52</v>
      </c>
      <c r="D1433">
        <v>184</v>
      </c>
      <c r="E1433" t="s">
        <v>2044</v>
      </c>
      <c r="F1433">
        <v>7200</v>
      </c>
      <c r="G1433">
        <v>1</v>
      </c>
      <c r="H1433" t="s">
        <v>2045</v>
      </c>
      <c r="N1433" t="s">
        <v>1643</v>
      </c>
      <c r="O1433" t="s">
        <v>1828</v>
      </c>
      <c r="P1433">
        <v>32</v>
      </c>
      <c r="Q1433" t="str">
        <f t="shared" si="28"/>
        <v>cvm!$BC$1445#</v>
      </c>
      <c r="U1433" t="e" cm="1" vm="1">
        <f t="array" ref="U1433">TRANSPOSE(_xlfn.UNIQUE(_xlfn._xlws.FILTER(cvm[CPU(核)],(cvm[地域]=S1433)*(cvm[机型]=T1433))))</f>
        <v>#VALUE!</v>
      </c>
      <c r="AZ1433" t="str">
        <v>北京</v>
      </c>
      <c r="BA1433" t="str">
        <v>标准型 S3</v>
      </c>
      <c r="BB1433">
        <v>24</v>
      </c>
      <c r="BC1433" cm="1">
        <f t="array" ref="BC1433:BD1433">TRANSPOSE(_xlfn._xlws.FILTER(cvm[内存(G)],(cvm[地域]=AZ1433)*(cvm[机型]=BA1433)*(cvm[CPU(核)]=BB1433)))</f>
        <v>48</v>
      </c>
      <c r="BD1433">
        <v>96</v>
      </c>
    </row>
    <row r="1434" spans="1:57">
      <c r="A1434" t="s">
        <v>1643</v>
      </c>
      <c r="B1434" t="s">
        <v>1729</v>
      </c>
      <c r="C1434">
        <v>64</v>
      </c>
      <c r="D1434">
        <v>128</v>
      </c>
      <c r="E1434" t="s">
        <v>1692</v>
      </c>
      <c r="F1434">
        <v>6400</v>
      </c>
      <c r="G1434">
        <v>1</v>
      </c>
      <c r="H1434" t="s">
        <v>2046</v>
      </c>
      <c r="N1434" t="s">
        <v>1643</v>
      </c>
      <c r="O1434" t="s">
        <v>1828</v>
      </c>
      <c r="P1434">
        <v>48</v>
      </c>
      <c r="Q1434" t="str">
        <f t="shared" si="28"/>
        <v>cvm!$BC$1446#</v>
      </c>
      <c r="U1434" t="e" cm="1" vm="1">
        <f t="array" ref="U1434">TRANSPOSE(_xlfn.UNIQUE(_xlfn._xlws.FILTER(cvm[CPU(核)],(cvm[地域]=S1434)*(cvm[机型]=T1434))))</f>
        <v>#VALUE!</v>
      </c>
      <c r="AZ1434" t="str">
        <v>北京</v>
      </c>
      <c r="BA1434" t="str">
        <v>标准型 S3</v>
      </c>
      <c r="BB1434">
        <v>32</v>
      </c>
      <c r="BC1434" cm="1">
        <f t="array" ref="BC1434:BD1434">TRANSPOSE(_xlfn._xlws.FILTER(cvm[内存(G)],(cvm[地域]=AZ1434)*(cvm[机型]=BA1434)*(cvm[CPU(核)]=BB1434)))</f>
        <v>64</v>
      </c>
      <c r="BD1434">
        <v>128</v>
      </c>
    </row>
    <row r="1435" spans="1:57">
      <c r="A1435" t="s">
        <v>1643</v>
      </c>
      <c r="B1435" t="s">
        <v>1729</v>
      </c>
      <c r="C1435">
        <v>64</v>
      </c>
      <c r="D1435">
        <v>256</v>
      </c>
      <c r="E1435" t="s">
        <v>1664</v>
      </c>
      <c r="F1435">
        <v>9600</v>
      </c>
      <c r="G1435">
        <v>1</v>
      </c>
      <c r="H1435" t="s">
        <v>2047</v>
      </c>
      <c r="N1435" t="s">
        <v>1643</v>
      </c>
      <c r="O1435" t="s">
        <v>1828</v>
      </c>
      <c r="P1435">
        <v>64</v>
      </c>
      <c r="Q1435" t="str">
        <f t="shared" si="28"/>
        <v>cvm!$BC$1447#</v>
      </c>
      <c r="U1435" t="e" cm="1" vm="1">
        <f t="array" ref="U1435">TRANSPOSE(_xlfn.UNIQUE(_xlfn._xlws.FILTER(cvm[CPU(核)],(cvm[地域]=S1435)*(cvm[机型]=T1435))))</f>
        <v>#VALUE!</v>
      </c>
      <c r="AZ1435" t="str">
        <v>北京</v>
      </c>
      <c r="BA1435" t="str">
        <v>标准型 S3</v>
      </c>
      <c r="BB1435">
        <v>48</v>
      </c>
      <c r="BC1435" cm="1">
        <f t="array" ref="BC1435:BD1435">TRANSPOSE(_xlfn._xlws.FILTER(cvm[内存(G)],(cvm[地域]=AZ1435)*(cvm[机型]=BA1435)*(cvm[CPU(核)]=BB1435)))</f>
        <v>96</v>
      </c>
      <c r="BD1435">
        <v>192</v>
      </c>
    </row>
    <row r="1436" spans="1:57">
      <c r="A1436" t="s">
        <v>1643</v>
      </c>
      <c r="B1436" t="s">
        <v>1729</v>
      </c>
      <c r="C1436">
        <v>104</v>
      </c>
      <c r="D1436">
        <v>368</v>
      </c>
      <c r="E1436" t="s">
        <v>2049</v>
      </c>
      <c r="F1436">
        <v>14400</v>
      </c>
      <c r="G1436">
        <v>1</v>
      </c>
      <c r="H1436" t="s">
        <v>2050</v>
      </c>
      <c r="N1436" t="s">
        <v>1643</v>
      </c>
      <c r="O1436" t="s">
        <v>1828</v>
      </c>
      <c r="P1436">
        <v>80</v>
      </c>
      <c r="Q1436" t="str">
        <f t="shared" si="28"/>
        <v>cvm!$BC$1448#</v>
      </c>
      <c r="U1436" t="e" cm="1" vm="1">
        <f t="array" ref="U1436">TRANSPOSE(_xlfn.UNIQUE(_xlfn._xlws.FILTER(cvm[CPU(核)],(cvm[地域]=S1436)*(cvm[机型]=T1436))))</f>
        <v>#VALUE!</v>
      </c>
      <c r="AZ1436" t="str">
        <v>北京</v>
      </c>
      <c r="BA1436" t="str">
        <v>标准型 S3</v>
      </c>
      <c r="BB1436">
        <v>64</v>
      </c>
      <c r="BC1436" cm="1">
        <f t="array" ref="BC1436">TRANSPOSE(_xlfn._xlws.FILTER(cvm[内存(G)],(cvm[地域]=AZ1436)*(cvm[机型]=BA1436)*(cvm[CPU(核)]=BB1436)))</f>
        <v>256</v>
      </c>
    </row>
    <row r="1437" spans="1:57">
      <c r="A1437" t="s">
        <v>1643</v>
      </c>
      <c r="B1437" t="s">
        <v>1787</v>
      </c>
      <c r="C1437">
        <v>4</v>
      </c>
      <c r="D1437">
        <v>8</v>
      </c>
      <c r="E1437" t="s">
        <v>1629</v>
      </c>
      <c r="F1437">
        <v>452</v>
      </c>
      <c r="G1437">
        <v>1</v>
      </c>
      <c r="H1437" t="s">
        <v>2062</v>
      </c>
      <c r="N1437" t="s">
        <v>1688</v>
      </c>
      <c r="O1437" t="s">
        <v>1828</v>
      </c>
      <c r="P1437">
        <v>1</v>
      </c>
      <c r="Q1437" t="str">
        <f t="shared" si="28"/>
        <v>cvm!$BC$1449#</v>
      </c>
      <c r="U1437" t="e" cm="1" vm="1">
        <f t="array" ref="U1437">TRANSPOSE(_xlfn.UNIQUE(_xlfn._xlws.FILTER(cvm[CPU(核)],(cvm[地域]=S1437)*(cvm[机型]=T1437))))</f>
        <v>#VALUE!</v>
      </c>
      <c r="AZ1437" t="str">
        <v>北京</v>
      </c>
      <c r="BA1437" t="str">
        <v>标准型 S3</v>
      </c>
      <c r="BB1437">
        <v>80</v>
      </c>
      <c r="BC1437" cm="1">
        <f t="array" ref="BC1437">TRANSPOSE(_xlfn._xlws.FILTER(cvm[内存(G)],(cvm[地域]=AZ1437)*(cvm[机型]=BA1437)*(cvm[CPU(核)]=BB1437)))</f>
        <v>320</v>
      </c>
    </row>
    <row r="1438" spans="1:57">
      <c r="A1438" t="s">
        <v>1643</v>
      </c>
      <c r="B1438" t="s">
        <v>1787</v>
      </c>
      <c r="C1438">
        <v>4</v>
      </c>
      <c r="D1438">
        <v>16</v>
      </c>
      <c r="E1438" t="s">
        <v>1631</v>
      </c>
      <c r="F1438">
        <v>678</v>
      </c>
      <c r="G1438">
        <v>1</v>
      </c>
      <c r="H1438" t="s">
        <v>2063</v>
      </c>
      <c r="N1438" t="s">
        <v>1688</v>
      </c>
      <c r="O1438" t="s">
        <v>1828</v>
      </c>
      <c r="P1438">
        <v>2</v>
      </c>
      <c r="Q1438" t="str">
        <f t="shared" si="28"/>
        <v>cvm!$BC$1450#</v>
      </c>
      <c r="U1438" t="e" cm="1" vm="1">
        <f t="array" ref="U1438">TRANSPOSE(_xlfn.UNIQUE(_xlfn._xlws.FILTER(cvm[CPU(核)],(cvm[地域]=S1438)*(cvm[机型]=T1438))))</f>
        <v>#VALUE!</v>
      </c>
      <c r="AZ1438" t="str">
        <v>成都</v>
      </c>
      <c r="BA1438" t="str">
        <v>标准型 S3</v>
      </c>
      <c r="BB1438">
        <v>1</v>
      </c>
      <c r="BC1438" cm="1">
        <f t="array" ref="BC1438:BE1438">TRANSPOSE(_xlfn._xlws.FILTER(cvm[内存(G)],(cvm[地域]=AZ1438)*(cvm[机型]=BA1438)*(cvm[CPU(核)]=BB1438)))</f>
        <v>1</v>
      </c>
      <c r="BD1438">
        <v>2</v>
      </c>
      <c r="BE1438">
        <v>4</v>
      </c>
    </row>
    <row r="1439" spans="1:57">
      <c r="A1439" t="s">
        <v>1643</v>
      </c>
      <c r="B1439" t="s">
        <v>1787</v>
      </c>
      <c r="C1439">
        <v>8</v>
      </c>
      <c r="D1439">
        <v>16</v>
      </c>
      <c r="E1439" t="s">
        <v>1634</v>
      </c>
      <c r="F1439">
        <v>904</v>
      </c>
      <c r="G1439">
        <v>1</v>
      </c>
      <c r="H1439" t="s">
        <v>2064</v>
      </c>
      <c r="N1439" t="s">
        <v>1688</v>
      </c>
      <c r="O1439" t="s">
        <v>1828</v>
      </c>
      <c r="P1439">
        <v>4</v>
      </c>
      <c r="Q1439" t="str">
        <f t="shared" si="28"/>
        <v>cvm!$BC$1451#</v>
      </c>
      <c r="U1439" t="e" cm="1" vm="1">
        <f t="array" ref="U1439">TRANSPOSE(_xlfn.UNIQUE(_xlfn._xlws.FILTER(cvm[CPU(核)],(cvm[地域]=S1439)*(cvm[机型]=T1439))))</f>
        <v>#VALUE!</v>
      </c>
      <c r="AZ1439" t="str">
        <v>成都</v>
      </c>
      <c r="BA1439" t="str">
        <v>标准型 S3</v>
      </c>
      <c r="BB1439">
        <v>2</v>
      </c>
      <c r="BC1439" cm="1">
        <f t="array" ref="BC1439:BD1439">TRANSPOSE(_xlfn._xlws.FILTER(cvm[内存(G)],(cvm[地域]=AZ1439)*(cvm[机型]=BA1439)*(cvm[CPU(核)]=BB1439)))</f>
        <v>4</v>
      </c>
      <c r="BD1439">
        <v>8</v>
      </c>
    </row>
    <row r="1440" spans="1:57">
      <c r="A1440" t="s">
        <v>1643</v>
      </c>
      <c r="B1440" t="s">
        <v>1787</v>
      </c>
      <c r="C1440">
        <v>8</v>
      </c>
      <c r="D1440">
        <v>32</v>
      </c>
      <c r="E1440" t="s">
        <v>1636</v>
      </c>
      <c r="F1440">
        <v>1356</v>
      </c>
      <c r="G1440">
        <v>1</v>
      </c>
      <c r="H1440" t="s">
        <v>2065</v>
      </c>
      <c r="N1440" t="s">
        <v>1688</v>
      </c>
      <c r="O1440" t="s">
        <v>1828</v>
      </c>
      <c r="P1440">
        <v>8</v>
      </c>
      <c r="Q1440" t="str">
        <f t="shared" si="28"/>
        <v>cvm!$BC$1452#</v>
      </c>
      <c r="U1440" t="e" cm="1" vm="1">
        <f t="array" ref="U1440">TRANSPOSE(_xlfn.UNIQUE(_xlfn._xlws.FILTER(cvm[CPU(核)],(cvm[地域]=S1440)*(cvm[机型]=T1440))))</f>
        <v>#VALUE!</v>
      </c>
      <c r="AZ1440" t="str">
        <v>成都</v>
      </c>
      <c r="BA1440" t="str">
        <v>标准型 S3</v>
      </c>
      <c r="BB1440">
        <v>4</v>
      </c>
      <c r="BC1440" cm="1">
        <f t="array" ref="BC1440:BD1440">TRANSPOSE(_xlfn._xlws.FILTER(cvm[内存(G)],(cvm[地域]=AZ1440)*(cvm[机型]=BA1440)*(cvm[CPU(核)]=BB1440)))</f>
        <v>8</v>
      </c>
      <c r="BD1440">
        <v>16</v>
      </c>
    </row>
    <row r="1441" spans="1:57">
      <c r="A1441" t="s">
        <v>1643</v>
      </c>
      <c r="B1441" t="s">
        <v>1787</v>
      </c>
      <c r="C1441">
        <v>16</v>
      </c>
      <c r="D1441">
        <v>32</v>
      </c>
      <c r="E1441" t="s">
        <v>1639</v>
      </c>
      <c r="F1441">
        <v>1808</v>
      </c>
      <c r="G1441">
        <v>1</v>
      </c>
      <c r="H1441" t="s">
        <v>2066</v>
      </c>
      <c r="N1441" t="s">
        <v>1688</v>
      </c>
      <c r="O1441" t="s">
        <v>1828</v>
      </c>
      <c r="P1441">
        <v>12</v>
      </c>
      <c r="Q1441" t="str">
        <f t="shared" si="28"/>
        <v>cvm!$BC$1453#</v>
      </c>
      <c r="U1441" t="e" cm="1" vm="1">
        <f t="array" ref="U1441">TRANSPOSE(_xlfn.UNIQUE(_xlfn._xlws.FILTER(cvm[CPU(核)],(cvm[地域]=S1441)*(cvm[机型]=T1441))))</f>
        <v>#VALUE!</v>
      </c>
      <c r="AZ1441" t="str">
        <v>成都</v>
      </c>
      <c r="BA1441" t="str">
        <v>标准型 S3</v>
      </c>
      <c r="BB1441">
        <v>8</v>
      </c>
      <c r="BC1441" cm="1">
        <f t="array" ref="BC1441:BD1441">TRANSPOSE(_xlfn._xlws.FILTER(cvm[内存(G)],(cvm[地域]=AZ1441)*(cvm[机型]=BA1441)*(cvm[CPU(核)]=BB1441)))</f>
        <v>16</v>
      </c>
      <c r="BD1441">
        <v>32</v>
      </c>
    </row>
    <row r="1442" spans="1:57">
      <c r="A1442" t="s">
        <v>1643</v>
      </c>
      <c r="B1442" t="s">
        <v>1787</v>
      </c>
      <c r="C1442">
        <v>16</v>
      </c>
      <c r="D1442">
        <v>64</v>
      </c>
      <c r="E1442" t="s">
        <v>1641</v>
      </c>
      <c r="F1442">
        <v>2712</v>
      </c>
      <c r="G1442">
        <v>1</v>
      </c>
      <c r="H1442" t="s">
        <v>2068</v>
      </c>
      <c r="N1442" t="s">
        <v>1688</v>
      </c>
      <c r="O1442" t="s">
        <v>1828</v>
      </c>
      <c r="P1442">
        <v>16</v>
      </c>
      <c r="Q1442" t="str">
        <f t="shared" si="28"/>
        <v>cvm!$BC$1454#</v>
      </c>
      <c r="U1442" t="e" cm="1" vm="1">
        <f t="array" ref="U1442">TRANSPOSE(_xlfn.UNIQUE(_xlfn._xlws.FILTER(cvm[CPU(核)],(cvm[地域]=S1442)*(cvm[机型]=T1442))))</f>
        <v>#VALUE!</v>
      </c>
      <c r="AZ1442" t="str">
        <v>成都</v>
      </c>
      <c r="BA1442" t="str">
        <v>标准型 S3</v>
      </c>
      <c r="BB1442">
        <v>12</v>
      </c>
      <c r="BC1442" cm="1">
        <f t="array" ref="BC1442:BD1442">TRANSPOSE(_xlfn._xlws.FILTER(cvm[内存(G)],(cvm[地域]=AZ1442)*(cvm[机型]=BA1442)*(cvm[CPU(核)]=BB1442)))</f>
        <v>24</v>
      </c>
      <c r="BD1442">
        <v>48</v>
      </c>
    </row>
    <row r="1443" spans="1:57">
      <c r="A1443" t="s">
        <v>1643</v>
      </c>
      <c r="B1443" t="s">
        <v>1787</v>
      </c>
      <c r="C1443">
        <v>32</v>
      </c>
      <c r="D1443">
        <v>64</v>
      </c>
      <c r="E1443" t="s">
        <v>1644</v>
      </c>
      <c r="F1443">
        <v>3616</v>
      </c>
      <c r="G1443">
        <v>1</v>
      </c>
      <c r="H1443" t="s">
        <v>2069</v>
      </c>
      <c r="N1443" t="s">
        <v>1688</v>
      </c>
      <c r="O1443" t="s">
        <v>1828</v>
      </c>
      <c r="P1443">
        <v>24</v>
      </c>
      <c r="Q1443" t="str">
        <f t="shared" si="28"/>
        <v>cvm!$BC$1455#</v>
      </c>
      <c r="U1443" t="e" cm="1" vm="1">
        <f t="array" ref="U1443">TRANSPOSE(_xlfn.UNIQUE(_xlfn._xlws.FILTER(cvm[CPU(核)],(cvm[地域]=S1443)*(cvm[机型]=T1443))))</f>
        <v>#VALUE!</v>
      </c>
      <c r="AZ1443" t="str">
        <v>成都</v>
      </c>
      <c r="BA1443" t="str">
        <v>标准型 S3</v>
      </c>
      <c r="BB1443">
        <v>16</v>
      </c>
      <c r="BC1443" cm="1">
        <f t="array" ref="BC1443:BD1443">TRANSPOSE(_xlfn._xlws.FILTER(cvm[内存(G)],(cvm[地域]=AZ1443)*(cvm[机型]=BA1443)*(cvm[CPU(核)]=BB1443)))</f>
        <v>32</v>
      </c>
      <c r="BD1443">
        <v>64</v>
      </c>
    </row>
    <row r="1444" spans="1:57">
      <c r="A1444" t="s">
        <v>1643</v>
      </c>
      <c r="B1444" t="s">
        <v>1787</v>
      </c>
      <c r="C1444">
        <v>32</v>
      </c>
      <c r="D1444">
        <v>128</v>
      </c>
      <c r="E1444" t="s">
        <v>1650</v>
      </c>
      <c r="F1444">
        <v>5424</v>
      </c>
      <c r="G1444">
        <v>1</v>
      </c>
      <c r="H1444" t="s">
        <v>2070</v>
      </c>
      <c r="N1444" t="s">
        <v>1688</v>
      </c>
      <c r="O1444" t="s">
        <v>1828</v>
      </c>
      <c r="P1444">
        <v>32</v>
      </c>
      <c r="Q1444" t="str">
        <f t="shared" si="28"/>
        <v>cvm!$BC$1456#</v>
      </c>
      <c r="U1444" t="e" cm="1" vm="1">
        <f t="array" ref="U1444">TRANSPOSE(_xlfn.UNIQUE(_xlfn._xlws.FILTER(cvm[CPU(核)],(cvm[地域]=S1444)*(cvm[机型]=T1444))))</f>
        <v>#VALUE!</v>
      </c>
      <c r="AZ1444" t="str">
        <v>成都</v>
      </c>
      <c r="BA1444" t="str">
        <v>标准型 S3</v>
      </c>
      <c r="BB1444">
        <v>24</v>
      </c>
      <c r="BC1444" cm="1">
        <f t="array" ref="BC1444:BD1444">TRANSPOSE(_xlfn._xlws.FILTER(cvm[内存(G)],(cvm[地域]=AZ1444)*(cvm[机型]=BA1444)*(cvm[CPU(核)]=BB1444)))</f>
        <v>48</v>
      </c>
      <c r="BD1444">
        <v>96</v>
      </c>
    </row>
    <row r="1445" spans="1:57">
      <c r="A1445" t="s">
        <v>1643</v>
      </c>
      <c r="B1445" t="s">
        <v>1747</v>
      </c>
      <c r="C1445">
        <v>4</v>
      </c>
      <c r="D1445">
        <v>8</v>
      </c>
      <c r="E1445" t="s">
        <v>1629</v>
      </c>
      <c r="F1445">
        <v>424</v>
      </c>
      <c r="G1445">
        <v>1</v>
      </c>
      <c r="H1445" t="s">
        <v>2071</v>
      </c>
      <c r="N1445" t="s">
        <v>1688</v>
      </c>
      <c r="O1445" t="s">
        <v>1828</v>
      </c>
      <c r="P1445">
        <v>40</v>
      </c>
      <c r="Q1445" t="str">
        <f t="shared" si="28"/>
        <v>cvm!$BC$1457#</v>
      </c>
      <c r="U1445" t="e" cm="1" vm="1">
        <f t="array" ref="U1445">TRANSPOSE(_xlfn.UNIQUE(_xlfn._xlws.FILTER(cvm[CPU(核)],(cvm[地域]=S1445)*(cvm[机型]=T1445))))</f>
        <v>#VALUE!</v>
      </c>
      <c r="AZ1445" t="str">
        <v>成都</v>
      </c>
      <c r="BA1445" t="str">
        <v>标准型 S3</v>
      </c>
      <c r="BB1445">
        <v>32</v>
      </c>
      <c r="BC1445" cm="1">
        <f t="array" ref="BC1445:BD1445">TRANSPOSE(_xlfn._xlws.FILTER(cvm[内存(G)],(cvm[地域]=AZ1445)*(cvm[机型]=BA1445)*(cvm[CPU(核)]=BB1445)))</f>
        <v>64</v>
      </c>
      <c r="BD1445">
        <v>128</v>
      </c>
    </row>
    <row r="1446" spans="1:57">
      <c r="A1446" t="s">
        <v>1643</v>
      </c>
      <c r="B1446" t="s">
        <v>1747</v>
      </c>
      <c r="C1446">
        <v>4</v>
      </c>
      <c r="D1446">
        <v>16</v>
      </c>
      <c r="E1446" t="s">
        <v>1631</v>
      </c>
      <c r="F1446">
        <v>596</v>
      </c>
      <c r="G1446">
        <v>1</v>
      </c>
      <c r="H1446" t="s">
        <v>2072</v>
      </c>
      <c r="N1446" t="s">
        <v>1688</v>
      </c>
      <c r="O1446" t="s">
        <v>1828</v>
      </c>
      <c r="P1446">
        <v>48</v>
      </c>
      <c r="Q1446" t="str">
        <f t="shared" si="28"/>
        <v>cvm!$BC$1458#</v>
      </c>
      <c r="U1446" t="e" cm="1" vm="1">
        <f t="array" ref="U1446">TRANSPOSE(_xlfn.UNIQUE(_xlfn._xlws.FILTER(cvm[CPU(核)],(cvm[地域]=S1446)*(cvm[机型]=T1446))))</f>
        <v>#VALUE!</v>
      </c>
      <c r="AZ1446" t="str">
        <v>成都</v>
      </c>
      <c r="BA1446" t="str">
        <v>标准型 S3</v>
      </c>
      <c r="BB1446">
        <v>48</v>
      </c>
      <c r="BC1446" cm="1">
        <f t="array" ref="BC1446:BD1446">TRANSPOSE(_xlfn._xlws.FILTER(cvm[内存(G)],(cvm[地域]=AZ1446)*(cvm[机型]=BA1446)*(cvm[CPU(核)]=BB1446)))</f>
        <v>96</v>
      </c>
      <c r="BD1446">
        <v>192</v>
      </c>
    </row>
    <row r="1447" spans="1:57">
      <c r="A1447" t="s">
        <v>1643</v>
      </c>
      <c r="B1447" t="s">
        <v>1747</v>
      </c>
      <c r="C1447">
        <v>8</v>
      </c>
      <c r="D1447">
        <v>16</v>
      </c>
      <c r="E1447" t="s">
        <v>1634</v>
      </c>
      <c r="F1447">
        <v>848</v>
      </c>
      <c r="G1447">
        <v>1</v>
      </c>
      <c r="H1447" t="s">
        <v>2073</v>
      </c>
      <c r="N1447" t="s">
        <v>1688</v>
      </c>
      <c r="O1447" t="s">
        <v>1828</v>
      </c>
      <c r="P1447">
        <v>64</v>
      </c>
      <c r="Q1447" t="str">
        <f t="shared" si="28"/>
        <v>cvm!$BC$1459#</v>
      </c>
      <c r="U1447" t="e" cm="1" vm="1">
        <f t="array" ref="U1447">TRANSPOSE(_xlfn.UNIQUE(_xlfn._xlws.FILTER(cvm[CPU(核)],(cvm[地域]=S1447)*(cvm[机型]=T1447))))</f>
        <v>#VALUE!</v>
      </c>
      <c r="AZ1447" t="str">
        <v>成都</v>
      </c>
      <c r="BA1447" t="str">
        <v>标准型 S3</v>
      </c>
      <c r="BB1447">
        <v>64</v>
      </c>
      <c r="BC1447" cm="1">
        <f t="array" ref="BC1447">TRANSPOSE(_xlfn._xlws.FILTER(cvm[内存(G)],(cvm[地域]=AZ1447)*(cvm[机型]=BA1447)*(cvm[CPU(核)]=BB1447)))</f>
        <v>256</v>
      </c>
    </row>
    <row r="1448" spans="1:57">
      <c r="A1448" t="s">
        <v>1643</v>
      </c>
      <c r="B1448" t="s">
        <v>1747</v>
      </c>
      <c r="C1448">
        <v>8</v>
      </c>
      <c r="D1448">
        <v>32</v>
      </c>
      <c r="E1448" t="s">
        <v>1636</v>
      </c>
      <c r="F1448">
        <v>1192</v>
      </c>
      <c r="G1448">
        <v>1</v>
      </c>
      <c r="H1448" t="s">
        <v>2074</v>
      </c>
      <c r="N1448" t="s">
        <v>1688</v>
      </c>
      <c r="O1448" t="s">
        <v>1828</v>
      </c>
      <c r="P1448">
        <v>80</v>
      </c>
      <c r="Q1448" t="str">
        <f t="shared" si="28"/>
        <v>cvm!$BC$1460#</v>
      </c>
      <c r="U1448" t="e" cm="1" vm="1">
        <f t="array" ref="U1448">TRANSPOSE(_xlfn.UNIQUE(_xlfn._xlws.FILTER(cvm[CPU(核)],(cvm[地域]=S1448)*(cvm[机型]=T1448))))</f>
        <v>#VALUE!</v>
      </c>
      <c r="AZ1448" t="str">
        <v>成都</v>
      </c>
      <c r="BA1448" t="str">
        <v>标准型 S3</v>
      </c>
      <c r="BB1448">
        <v>80</v>
      </c>
      <c r="BC1448" cm="1">
        <f t="array" ref="BC1448">TRANSPOSE(_xlfn._xlws.FILTER(cvm[内存(G)],(cvm[地域]=AZ1448)*(cvm[机型]=BA1448)*(cvm[CPU(核)]=BB1448)))</f>
        <v>320</v>
      </c>
    </row>
    <row r="1449" spans="1:57">
      <c r="A1449" t="s">
        <v>1643</v>
      </c>
      <c r="B1449" t="s">
        <v>1747</v>
      </c>
      <c r="C1449">
        <v>16</v>
      </c>
      <c r="D1449">
        <v>32</v>
      </c>
      <c r="E1449" t="s">
        <v>1639</v>
      </c>
      <c r="F1449">
        <v>1696</v>
      </c>
      <c r="G1449">
        <v>1</v>
      </c>
      <c r="H1449" t="s">
        <v>2075</v>
      </c>
      <c r="N1449" t="s">
        <v>1646</v>
      </c>
      <c r="O1449" t="s">
        <v>1828</v>
      </c>
      <c r="P1449">
        <v>1</v>
      </c>
      <c r="Q1449" t="str">
        <f t="shared" si="28"/>
        <v>cvm!$BC$1461#</v>
      </c>
      <c r="U1449" t="e" cm="1" vm="1">
        <f t="array" ref="U1449">TRANSPOSE(_xlfn.UNIQUE(_xlfn._xlws.FILTER(cvm[CPU(核)],(cvm[地域]=S1449)*(cvm[机型]=T1449))))</f>
        <v>#VALUE!</v>
      </c>
      <c r="AZ1449" t="str">
        <v>重庆</v>
      </c>
      <c r="BA1449" t="str">
        <v>标准型 S3</v>
      </c>
      <c r="BB1449">
        <v>1</v>
      </c>
      <c r="BC1449" cm="1">
        <f t="array" ref="BC1449:BE1449">TRANSPOSE(_xlfn._xlws.FILTER(cvm[内存(G)],(cvm[地域]=AZ1449)*(cvm[机型]=BA1449)*(cvm[CPU(核)]=BB1449)))</f>
        <v>1</v>
      </c>
      <c r="BD1449">
        <v>2</v>
      </c>
      <c r="BE1449">
        <v>4</v>
      </c>
    </row>
    <row r="1450" spans="1:57">
      <c r="A1450" t="s">
        <v>1643</v>
      </c>
      <c r="B1450" t="s">
        <v>1747</v>
      </c>
      <c r="C1450">
        <v>16</v>
      </c>
      <c r="D1450">
        <v>64</v>
      </c>
      <c r="E1450" t="s">
        <v>1641</v>
      </c>
      <c r="F1450">
        <v>2384</v>
      </c>
      <c r="G1450">
        <v>1</v>
      </c>
      <c r="H1450" t="s">
        <v>2076</v>
      </c>
      <c r="N1450" t="s">
        <v>1646</v>
      </c>
      <c r="O1450" t="s">
        <v>1828</v>
      </c>
      <c r="P1450">
        <v>2</v>
      </c>
      <c r="Q1450" t="str">
        <f t="shared" si="28"/>
        <v>cvm!$BC$1462#</v>
      </c>
      <c r="U1450" t="e" cm="1" vm="1">
        <f t="array" ref="U1450">TRANSPOSE(_xlfn.UNIQUE(_xlfn._xlws.FILTER(cvm[CPU(核)],(cvm[地域]=S1450)*(cvm[机型]=T1450))))</f>
        <v>#VALUE!</v>
      </c>
      <c r="AZ1450" t="str">
        <v>重庆</v>
      </c>
      <c r="BA1450" t="str">
        <v>标准型 S3</v>
      </c>
      <c r="BB1450">
        <v>2</v>
      </c>
      <c r="BC1450" cm="1">
        <f t="array" ref="BC1450:BD1450">TRANSPOSE(_xlfn._xlws.FILTER(cvm[内存(G)],(cvm[地域]=AZ1450)*(cvm[机型]=BA1450)*(cvm[CPU(核)]=BB1450)))</f>
        <v>4</v>
      </c>
      <c r="BD1450">
        <v>8</v>
      </c>
    </row>
    <row r="1451" spans="1:57">
      <c r="A1451" t="s">
        <v>1643</v>
      </c>
      <c r="B1451" t="s">
        <v>1747</v>
      </c>
      <c r="C1451">
        <v>32</v>
      </c>
      <c r="D1451">
        <v>64</v>
      </c>
      <c r="E1451" t="s">
        <v>1644</v>
      </c>
      <c r="F1451">
        <v>3392</v>
      </c>
      <c r="G1451">
        <v>1</v>
      </c>
      <c r="H1451" t="s">
        <v>2077</v>
      </c>
      <c r="N1451" t="s">
        <v>1646</v>
      </c>
      <c r="O1451" t="s">
        <v>1828</v>
      </c>
      <c r="P1451">
        <v>4</v>
      </c>
      <c r="Q1451" t="str">
        <f t="shared" si="28"/>
        <v>cvm!$BC$1463#</v>
      </c>
      <c r="U1451" t="e" cm="1" vm="1">
        <f t="array" ref="U1451">TRANSPOSE(_xlfn.UNIQUE(_xlfn._xlws.FILTER(cvm[CPU(核)],(cvm[地域]=S1451)*(cvm[机型]=T1451))))</f>
        <v>#VALUE!</v>
      </c>
      <c r="AZ1451" t="str">
        <v>重庆</v>
      </c>
      <c r="BA1451" t="str">
        <v>标准型 S3</v>
      </c>
      <c r="BB1451">
        <v>4</v>
      </c>
      <c r="BC1451" cm="1">
        <f t="array" ref="BC1451:BD1451">TRANSPOSE(_xlfn._xlws.FILTER(cvm[内存(G)],(cvm[地域]=AZ1451)*(cvm[机型]=BA1451)*(cvm[CPU(核)]=BB1451)))</f>
        <v>8</v>
      </c>
      <c r="BD1451">
        <v>16</v>
      </c>
    </row>
    <row r="1452" spans="1:57">
      <c r="A1452" t="s">
        <v>1643</v>
      </c>
      <c r="B1452" t="s">
        <v>1747</v>
      </c>
      <c r="C1452">
        <v>32</v>
      </c>
      <c r="D1452">
        <v>128</v>
      </c>
      <c r="E1452" t="s">
        <v>1650</v>
      </c>
      <c r="F1452">
        <v>4768</v>
      </c>
      <c r="G1452">
        <v>1</v>
      </c>
      <c r="H1452" t="s">
        <v>2079</v>
      </c>
      <c r="N1452" t="s">
        <v>1646</v>
      </c>
      <c r="O1452" t="s">
        <v>1828</v>
      </c>
      <c r="P1452">
        <v>8</v>
      </c>
      <c r="Q1452" t="str">
        <f t="shared" si="28"/>
        <v>cvm!$BC$1464#</v>
      </c>
      <c r="U1452" t="e" cm="1" vm="1">
        <f t="array" ref="U1452">TRANSPOSE(_xlfn.UNIQUE(_xlfn._xlws.FILTER(cvm[CPU(核)],(cvm[地域]=S1452)*(cvm[机型]=T1452))))</f>
        <v>#VALUE!</v>
      </c>
      <c r="AZ1452" t="str">
        <v>重庆</v>
      </c>
      <c r="BA1452" t="str">
        <v>标准型 S3</v>
      </c>
      <c r="BB1452">
        <v>8</v>
      </c>
      <c r="BC1452" cm="1">
        <f t="array" ref="BC1452:BD1452">TRANSPOSE(_xlfn._xlws.FILTER(cvm[内存(G)],(cvm[地域]=AZ1452)*(cvm[机型]=BA1452)*(cvm[CPU(核)]=BB1452)))</f>
        <v>16</v>
      </c>
      <c r="BD1452">
        <v>32</v>
      </c>
    </row>
    <row r="1453" spans="1:57">
      <c r="A1453" t="s">
        <v>1643</v>
      </c>
      <c r="B1453" t="s">
        <v>1766</v>
      </c>
      <c r="C1453">
        <v>4</v>
      </c>
      <c r="D1453">
        <v>8</v>
      </c>
      <c r="E1453" t="s">
        <v>1629</v>
      </c>
      <c r="F1453">
        <v>475.2</v>
      </c>
      <c r="G1453">
        <v>1</v>
      </c>
      <c r="H1453" t="s">
        <v>2080</v>
      </c>
      <c r="N1453" t="s">
        <v>1646</v>
      </c>
      <c r="O1453" t="s">
        <v>1828</v>
      </c>
      <c r="P1453">
        <v>12</v>
      </c>
      <c r="Q1453" t="str">
        <f t="shared" si="28"/>
        <v>cvm!$BC$1465#</v>
      </c>
      <c r="U1453" t="e" cm="1" vm="1">
        <f t="array" ref="U1453">TRANSPOSE(_xlfn.UNIQUE(_xlfn._xlws.FILTER(cvm[CPU(核)],(cvm[地域]=S1453)*(cvm[机型]=T1453))))</f>
        <v>#VALUE!</v>
      </c>
      <c r="AZ1453" t="str">
        <v>重庆</v>
      </c>
      <c r="BA1453" t="str">
        <v>标准型 S3</v>
      </c>
      <c r="BB1453">
        <v>12</v>
      </c>
      <c r="BC1453" cm="1">
        <f t="array" ref="BC1453:BD1453">TRANSPOSE(_xlfn._xlws.FILTER(cvm[内存(G)],(cvm[地域]=AZ1453)*(cvm[机型]=BA1453)*(cvm[CPU(核)]=BB1453)))</f>
        <v>24</v>
      </c>
      <c r="BD1453">
        <v>48</v>
      </c>
    </row>
    <row r="1454" spans="1:57">
      <c r="A1454" t="s">
        <v>1643</v>
      </c>
      <c r="B1454" t="s">
        <v>1766</v>
      </c>
      <c r="C1454">
        <v>4</v>
      </c>
      <c r="D1454">
        <v>16</v>
      </c>
      <c r="E1454" t="s">
        <v>1631</v>
      </c>
      <c r="F1454">
        <v>712.8</v>
      </c>
      <c r="G1454">
        <v>1</v>
      </c>
      <c r="H1454" t="s">
        <v>2081</v>
      </c>
      <c r="N1454" t="s">
        <v>1646</v>
      </c>
      <c r="O1454" t="s">
        <v>1828</v>
      </c>
      <c r="P1454">
        <v>16</v>
      </c>
      <c r="Q1454" t="str">
        <f t="shared" si="28"/>
        <v>cvm!$BC$1466#</v>
      </c>
      <c r="U1454" t="e" cm="1" vm="1">
        <f t="array" ref="U1454">TRANSPOSE(_xlfn.UNIQUE(_xlfn._xlws.FILTER(cvm[CPU(核)],(cvm[地域]=S1454)*(cvm[机型]=T1454))))</f>
        <v>#VALUE!</v>
      </c>
      <c r="AZ1454" t="str">
        <v>重庆</v>
      </c>
      <c r="BA1454" t="str">
        <v>标准型 S3</v>
      </c>
      <c r="BB1454">
        <v>16</v>
      </c>
      <c r="BC1454" cm="1">
        <f t="array" ref="BC1454:BD1454">TRANSPOSE(_xlfn._xlws.FILTER(cvm[内存(G)],(cvm[地域]=AZ1454)*(cvm[机型]=BA1454)*(cvm[CPU(核)]=BB1454)))</f>
        <v>32</v>
      </c>
      <c r="BD1454">
        <v>64</v>
      </c>
    </row>
    <row r="1455" spans="1:57">
      <c r="A1455" t="s">
        <v>1643</v>
      </c>
      <c r="B1455" t="s">
        <v>1766</v>
      </c>
      <c r="C1455">
        <v>4</v>
      </c>
      <c r="D1455">
        <v>32</v>
      </c>
      <c r="E1455" t="s">
        <v>1936</v>
      </c>
      <c r="F1455">
        <v>1188</v>
      </c>
      <c r="G1455">
        <v>1</v>
      </c>
      <c r="H1455" t="s">
        <v>2175</v>
      </c>
      <c r="N1455" t="s">
        <v>1646</v>
      </c>
      <c r="O1455" t="s">
        <v>1828</v>
      </c>
      <c r="P1455">
        <v>24</v>
      </c>
      <c r="Q1455" t="str">
        <f t="shared" si="28"/>
        <v>cvm!$BC$1467#</v>
      </c>
      <c r="U1455" t="e" cm="1" vm="1">
        <f t="array" ref="U1455">TRANSPOSE(_xlfn.UNIQUE(_xlfn._xlws.FILTER(cvm[CPU(核)],(cvm[地域]=S1455)*(cvm[机型]=T1455))))</f>
        <v>#VALUE!</v>
      </c>
      <c r="AZ1455" t="str">
        <v>重庆</v>
      </c>
      <c r="BA1455" t="str">
        <v>标准型 S3</v>
      </c>
      <c r="BB1455">
        <v>24</v>
      </c>
      <c r="BC1455" cm="1">
        <f t="array" ref="BC1455:BD1455">TRANSPOSE(_xlfn._xlws.FILTER(cvm[内存(G)],(cvm[地域]=AZ1455)*(cvm[机型]=BA1455)*(cvm[CPU(核)]=BB1455)))</f>
        <v>48</v>
      </c>
      <c r="BD1455">
        <v>96</v>
      </c>
    </row>
    <row r="1456" spans="1:57">
      <c r="A1456" t="s">
        <v>1643</v>
      </c>
      <c r="B1456" t="s">
        <v>1766</v>
      </c>
      <c r="C1456">
        <v>8</v>
      </c>
      <c r="D1456">
        <v>16</v>
      </c>
      <c r="E1456" t="s">
        <v>1634</v>
      </c>
      <c r="F1456">
        <v>950.4</v>
      </c>
      <c r="G1456">
        <v>1</v>
      </c>
      <c r="H1456" t="s">
        <v>2082</v>
      </c>
      <c r="N1456" t="s">
        <v>1646</v>
      </c>
      <c r="O1456" t="s">
        <v>1828</v>
      </c>
      <c r="P1456">
        <v>32</v>
      </c>
      <c r="Q1456" t="str">
        <f t="shared" si="28"/>
        <v>cvm!$BC$1468#</v>
      </c>
      <c r="U1456" t="e" cm="1" vm="1">
        <f t="array" ref="U1456">TRANSPOSE(_xlfn.UNIQUE(_xlfn._xlws.FILTER(cvm[CPU(核)],(cvm[地域]=S1456)*(cvm[机型]=T1456))))</f>
        <v>#VALUE!</v>
      </c>
      <c r="AZ1456" t="str">
        <v>重庆</v>
      </c>
      <c r="BA1456" t="str">
        <v>标准型 S3</v>
      </c>
      <c r="BB1456">
        <v>32</v>
      </c>
      <c r="BC1456" cm="1">
        <f t="array" ref="BC1456:BD1456">TRANSPOSE(_xlfn._xlws.FILTER(cvm[内存(G)],(cvm[地域]=AZ1456)*(cvm[机型]=BA1456)*(cvm[CPU(核)]=BB1456)))</f>
        <v>64</v>
      </c>
      <c r="BD1456">
        <v>128</v>
      </c>
    </row>
    <row r="1457" spans="1:57">
      <c r="A1457" t="s">
        <v>1643</v>
      </c>
      <c r="B1457" t="s">
        <v>1766</v>
      </c>
      <c r="C1457">
        <v>8</v>
      </c>
      <c r="D1457">
        <v>32</v>
      </c>
      <c r="E1457" t="s">
        <v>1636</v>
      </c>
      <c r="F1457">
        <v>1425.6</v>
      </c>
      <c r="G1457">
        <v>1</v>
      </c>
      <c r="H1457" t="s">
        <v>2083</v>
      </c>
      <c r="N1457" t="s">
        <v>1646</v>
      </c>
      <c r="O1457" t="s">
        <v>1828</v>
      </c>
      <c r="P1457">
        <v>48</v>
      </c>
      <c r="Q1457" t="str">
        <f t="shared" si="28"/>
        <v>cvm!$BC$1469#</v>
      </c>
      <c r="U1457" t="e" cm="1" vm="1">
        <f t="array" ref="U1457">TRANSPOSE(_xlfn.UNIQUE(_xlfn._xlws.FILTER(cvm[CPU(核)],(cvm[地域]=S1457)*(cvm[机型]=T1457))))</f>
        <v>#VALUE!</v>
      </c>
      <c r="AZ1457" t="str">
        <v>重庆</v>
      </c>
      <c r="BA1457" t="str">
        <v>标准型 S3</v>
      </c>
      <c r="BB1457">
        <v>40</v>
      </c>
      <c r="BC1457" cm="1">
        <f t="array" ref="BC1457">TRANSPOSE(_xlfn._xlws.FILTER(cvm[内存(G)],(cvm[地域]=AZ1457)*(cvm[机型]=BA1457)*(cvm[CPU(核)]=BB1457)))</f>
        <v>160</v>
      </c>
    </row>
    <row r="1458" spans="1:57">
      <c r="A1458" t="s">
        <v>1643</v>
      </c>
      <c r="B1458" t="s">
        <v>1766</v>
      </c>
      <c r="C1458">
        <v>16</v>
      </c>
      <c r="D1458">
        <v>32</v>
      </c>
      <c r="E1458" t="s">
        <v>1639</v>
      </c>
      <c r="F1458">
        <v>1900.8</v>
      </c>
      <c r="G1458">
        <v>1</v>
      </c>
      <c r="H1458" t="s">
        <v>2084</v>
      </c>
      <c r="N1458" t="s">
        <v>1646</v>
      </c>
      <c r="O1458" t="s">
        <v>1828</v>
      </c>
      <c r="P1458">
        <v>64</v>
      </c>
      <c r="Q1458" t="str">
        <f t="shared" si="28"/>
        <v>cvm!$BC$1470#</v>
      </c>
      <c r="U1458" t="e" cm="1" vm="1">
        <f t="array" ref="U1458">TRANSPOSE(_xlfn.UNIQUE(_xlfn._xlws.FILTER(cvm[CPU(核)],(cvm[地域]=S1458)*(cvm[机型]=T1458))))</f>
        <v>#VALUE!</v>
      </c>
      <c r="AZ1458" t="str">
        <v>重庆</v>
      </c>
      <c r="BA1458" t="str">
        <v>标准型 S3</v>
      </c>
      <c r="BB1458">
        <v>48</v>
      </c>
      <c r="BC1458" cm="1">
        <f t="array" ref="BC1458:BD1458">TRANSPOSE(_xlfn._xlws.FILTER(cvm[内存(G)],(cvm[地域]=AZ1458)*(cvm[机型]=BA1458)*(cvm[CPU(核)]=BB1458)))</f>
        <v>96</v>
      </c>
      <c r="BD1458">
        <v>192</v>
      </c>
    </row>
    <row r="1459" spans="1:57">
      <c r="A1459" t="s">
        <v>1643</v>
      </c>
      <c r="B1459" t="s">
        <v>1766</v>
      </c>
      <c r="C1459">
        <v>16</v>
      </c>
      <c r="D1459">
        <v>64</v>
      </c>
      <c r="E1459" t="s">
        <v>1641</v>
      </c>
      <c r="F1459">
        <v>2851.2</v>
      </c>
      <c r="G1459">
        <v>1</v>
      </c>
      <c r="H1459" t="s">
        <v>2085</v>
      </c>
      <c r="N1459" t="s">
        <v>1646</v>
      </c>
      <c r="O1459" t="s">
        <v>1828</v>
      </c>
      <c r="P1459">
        <v>80</v>
      </c>
      <c r="Q1459" t="str">
        <f t="shared" si="28"/>
        <v>cvm!$BC$1471#</v>
      </c>
      <c r="U1459" t="e" cm="1" vm="1">
        <f t="array" ref="U1459">TRANSPOSE(_xlfn.UNIQUE(_xlfn._xlws.FILTER(cvm[CPU(核)],(cvm[地域]=S1459)*(cvm[机型]=T1459))))</f>
        <v>#VALUE!</v>
      </c>
      <c r="AZ1459" t="str">
        <v>重庆</v>
      </c>
      <c r="BA1459" t="str">
        <v>标准型 S3</v>
      </c>
      <c r="BB1459">
        <v>64</v>
      </c>
      <c r="BC1459" cm="1">
        <f t="array" ref="BC1459">TRANSPOSE(_xlfn._xlws.FILTER(cvm[内存(G)],(cvm[地域]=AZ1459)*(cvm[机型]=BA1459)*(cvm[CPU(核)]=BB1459)))</f>
        <v>256</v>
      </c>
    </row>
    <row r="1460" spans="1:57">
      <c r="A1460" t="s">
        <v>1643</v>
      </c>
      <c r="B1460" t="s">
        <v>1766</v>
      </c>
      <c r="C1460">
        <v>32</v>
      </c>
      <c r="D1460">
        <v>96</v>
      </c>
      <c r="E1460" t="s">
        <v>2087</v>
      </c>
      <c r="F1460">
        <v>4752</v>
      </c>
      <c r="G1460">
        <v>1</v>
      </c>
      <c r="H1460" t="s">
        <v>2088</v>
      </c>
      <c r="N1460" t="s">
        <v>1652</v>
      </c>
      <c r="O1460" t="s">
        <v>1828</v>
      </c>
      <c r="P1460">
        <v>1</v>
      </c>
      <c r="Q1460" t="str">
        <f t="shared" si="28"/>
        <v>cvm!$BC$1472#</v>
      </c>
      <c r="U1460" t="e" cm="1" vm="1">
        <f t="array" ref="U1460">TRANSPOSE(_xlfn.UNIQUE(_xlfn._xlws.FILTER(cvm[CPU(核)],(cvm[地域]=S1460)*(cvm[机型]=T1460))))</f>
        <v>#VALUE!</v>
      </c>
      <c r="AZ1460" t="str">
        <v>重庆</v>
      </c>
      <c r="BA1460" t="str">
        <v>标准型 S3</v>
      </c>
      <c r="BB1460">
        <v>80</v>
      </c>
      <c r="BC1460" cm="1">
        <f t="array" ref="BC1460">TRANSPOSE(_xlfn._xlws.FILTER(cvm[内存(G)],(cvm[地域]=AZ1460)*(cvm[机型]=BA1460)*(cvm[CPU(核)]=BB1460)))</f>
        <v>320</v>
      </c>
    </row>
    <row r="1461" spans="1:57">
      <c r="A1461" t="s">
        <v>1643</v>
      </c>
      <c r="B1461" t="s">
        <v>2048</v>
      </c>
      <c r="C1461">
        <v>28</v>
      </c>
      <c r="D1461">
        <v>48</v>
      </c>
      <c r="E1461" t="s">
        <v>2211</v>
      </c>
      <c r="F1461">
        <v>2600</v>
      </c>
      <c r="G1461">
        <v>1</v>
      </c>
      <c r="H1461" t="s">
        <v>2212</v>
      </c>
      <c r="N1461" t="s">
        <v>1652</v>
      </c>
      <c r="O1461" t="s">
        <v>1828</v>
      </c>
      <c r="P1461">
        <v>2</v>
      </c>
      <c r="Q1461" t="str">
        <f t="shared" si="28"/>
        <v>cvm!$BC$1473#</v>
      </c>
      <c r="U1461" t="e" cm="1" vm="1">
        <f t="array" ref="U1461">TRANSPOSE(_xlfn.UNIQUE(_xlfn._xlws.FILTER(cvm[CPU(核)],(cvm[地域]=S1461)*(cvm[机型]=T1461))))</f>
        <v>#VALUE!</v>
      </c>
      <c r="AZ1461" t="str">
        <v>中国香港</v>
      </c>
      <c r="BA1461" t="str">
        <v>标准型 S3</v>
      </c>
      <c r="BB1461">
        <v>1</v>
      </c>
      <c r="BC1461" cm="1">
        <f t="array" ref="BC1461:BE1461">TRANSPOSE(_xlfn._xlws.FILTER(cvm[内存(G)],(cvm[地域]=AZ1461)*(cvm[机型]=BA1461)*(cvm[CPU(核)]=BB1461)))</f>
        <v>1</v>
      </c>
      <c r="BD1461">
        <v>2</v>
      </c>
      <c r="BE1461">
        <v>4</v>
      </c>
    </row>
    <row r="1462" spans="1:57">
      <c r="A1462" t="s">
        <v>1643</v>
      </c>
      <c r="B1462" t="s">
        <v>2048</v>
      </c>
      <c r="C1462">
        <v>56</v>
      </c>
      <c r="D1462">
        <v>96</v>
      </c>
      <c r="E1462" t="s">
        <v>2213</v>
      </c>
      <c r="F1462">
        <v>5200</v>
      </c>
      <c r="G1462">
        <v>1</v>
      </c>
      <c r="H1462" t="s">
        <v>2214</v>
      </c>
      <c r="N1462" t="s">
        <v>1652</v>
      </c>
      <c r="O1462" t="s">
        <v>1828</v>
      </c>
      <c r="P1462">
        <v>4</v>
      </c>
      <c r="Q1462" t="str">
        <f t="shared" si="28"/>
        <v>cvm!$BC$1474#</v>
      </c>
      <c r="U1462" t="e" cm="1" vm="1">
        <f t="array" ref="U1462">TRANSPOSE(_xlfn.UNIQUE(_xlfn._xlws.FILTER(cvm[CPU(核)],(cvm[地域]=S1462)*(cvm[机型]=T1462))))</f>
        <v>#VALUE!</v>
      </c>
      <c r="AZ1462" t="str">
        <v>中国香港</v>
      </c>
      <c r="BA1462" t="str">
        <v>标准型 S3</v>
      </c>
      <c r="BB1462">
        <v>2</v>
      </c>
      <c r="BC1462" cm="1">
        <f t="array" ref="BC1462:BD1462">TRANSPOSE(_xlfn._xlws.FILTER(cvm[内存(G)],(cvm[地域]=AZ1462)*(cvm[机型]=BA1462)*(cvm[CPU(核)]=BB1462)))</f>
        <v>4</v>
      </c>
      <c r="BD1462">
        <v>8</v>
      </c>
    </row>
    <row r="1463" spans="1:57">
      <c r="A1463" t="s">
        <v>1643</v>
      </c>
      <c r="B1463" t="s">
        <v>2024</v>
      </c>
      <c r="C1463">
        <v>4</v>
      </c>
      <c r="D1463">
        <v>20</v>
      </c>
      <c r="E1463" t="s">
        <v>2089</v>
      </c>
      <c r="F1463">
        <v>877.5</v>
      </c>
      <c r="G1463">
        <v>1</v>
      </c>
      <c r="H1463" t="s">
        <v>2093</v>
      </c>
      <c r="N1463" t="s">
        <v>1652</v>
      </c>
      <c r="O1463" t="s">
        <v>1828</v>
      </c>
      <c r="P1463">
        <v>8</v>
      </c>
      <c r="Q1463" t="str">
        <f t="shared" si="28"/>
        <v>cvm!$BC$1475#</v>
      </c>
      <c r="U1463" t="e" cm="1" vm="1">
        <f t="array" ref="U1463">TRANSPOSE(_xlfn.UNIQUE(_xlfn._xlws.FILTER(cvm[CPU(核)],(cvm[地域]=S1463)*(cvm[机型]=T1463))))</f>
        <v>#VALUE!</v>
      </c>
      <c r="AZ1463" t="str">
        <v>中国香港</v>
      </c>
      <c r="BA1463" t="str">
        <v>标准型 S3</v>
      </c>
      <c r="BB1463">
        <v>4</v>
      </c>
      <c r="BC1463" cm="1">
        <f t="array" ref="BC1463:BD1463">TRANSPOSE(_xlfn._xlws.FILTER(cvm[内存(G)],(cvm[地域]=AZ1463)*(cvm[机型]=BA1463)*(cvm[CPU(核)]=BB1463)))</f>
        <v>8</v>
      </c>
      <c r="BD1463">
        <v>16</v>
      </c>
    </row>
    <row r="1464" spans="1:57">
      <c r="A1464" t="s">
        <v>1643</v>
      </c>
      <c r="B1464" t="s">
        <v>2024</v>
      </c>
      <c r="C1464">
        <v>8</v>
      </c>
      <c r="D1464">
        <v>32</v>
      </c>
      <c r="E1464" t="s">
        <v>1636</v>
      </c>
      <c r="F1464">
        <v>2250</v>
      </c>
      <c r="G1464">
        <v>1</v>
      </c>
      <c r="H1464" t="s">
        <v>2094</v>
      </c>
      <c r="N1464" t="s">
        <v>1652</v>
      </c>
      <c r="O1464" t="s">
        <v>1828</v>
      </c>
      <c r="P1464">
        <v>12</v>
      </c>
      <c r="Q1464" t="str">
        <f t="shared" si="28"/>
        <v>cvm!$BC$1476#</v>
      </c>
      <c r="U1464" t="e" cm="1" vm="1">
        <f t="array" ref="U1464">TRANSPOSE(_xlfn.UNIQUE(_xlfn._xlws.FILTER(cvm[CPU(核)],(cvm[地域]=S1464)*(cvm[机型]=T1464))))</f>
        <v>#VALUE!</v>
      </c>
      <c r="AZ1464" t="str">
        <v>中国香港</v>
      </c>
      <c r="BA1464" t="str">
        <v>标准型 S3</v>
      </c>
      <c r="BB1464">
        <v>8</v>
      </c>
      <c r="BC1464" cm="1">
        <f t="array" ref="BC1464:BD1464">TRANSPOSE(_xlfn._xlws.FILTER(cvm[内存(G)],(cvm[地域]=AZ1464)*(cvm[机型]=BA1464)*(cvm[CPU(核)]=BB1464)))</f>
        <v>16</v>
      </c>
      <c r="BD1464">
        <v>32</v>
      </c>
    </row>
    <row r="1465" spans="1:57">
      <c r="A1465" t="s">
        <v>1643</v>
      </c>
      <c r="B1465" t="s">
        <v>2024</v>
      </c>
      <c r="C1465">
        <v>10</v>
      </c>
      <c r="D1465">
        <v>40</v>
      </c>
      <c r="E1465" t="s">
        <v>2095</v>
      </c>
      <c r="F1465">
        <v>1800</v>
      </c>
      <c r="G1465">
        <v>1</v>
      </c>
      <c r="H1465" t="s">
        <v>2096</v>
      </c>
      <c r="N1465" t="s">
        <v>1652</v>
      </c>
      <c r="O1465" t="s">
        <v>1828</v>
      </c>
      <c r="P1465">
        <v>16</v>
      </c>
      <c r="Q1465" t="str">
        <f t="shared" si="28"/>
        <v>cvm!$BC$1477#</v>
      </c>
      <c r="U1465" t="e" cm="1" vm="1">
        <f t="array" ref="U1465">TRANSPOSE(_xlfn.UNIQUE(_xlfn._xlws.FILTER(cvm[CPU(核)],(cvm[地域]=S1465)*(cvm[机型]=T1465))))</f>
        <v>#VALUE!</v>
      </c>
      <c r="AZ1465" t="str">
        <v>中国香港</v>
      </c>
      <c r="BA1465" t="str">
        <v>标准型 S3</v>
      </c>
      <c r="BB1465">
        <v>12</v>
      </c>
      <c r="BC1465" cm="1">
        <f t="array" ref="BC1465:BD1465">TRANSPOSE(_xlfn._xlws.FILTER(cvm[内存(G)],(cvm[地域]=AZ1465)*(cvm[机型]=BA1465)*(cvm[CPU(核)]=BB1465)))</f>
        <v>24</v>
      </c>
      <c r="BD1465">
        <v>48</v>
      </c>
    </row>
    <row r="1466" spans="1:57">
      <c r="A1466" t="s">
        <v>1643</v>
      </c>
      <c r="B1466" t="s">
        <v>2024</v>
      </c>
      <c r="C1466">
        <v>20</v>
      </c>
      <c r="D1466">
        <v>80</v>
      </c>
      <c r="E1466" t="s">
        <v>2097</v>
      </c>
      <c r="F1466">
        <v>3600</v>
      </c>
      <c r="G1466">
        <v>1</v>
      </c>
      <c r="H1466" t="s">
        <v>2098</v>
      </c>
      <c r="N1466" t="s">
        <v>1652</v>
      </c>
      <c r="O1466" t="s">
        <v>1828</v>
      </c>
      <c r="P1466">
        <v>24</v>
      </c>
      <c r="Q1466" t="str">
        <f t="shared" si="28"/>
        <v>cvm!$BC$1478#</v>
      </c>
      <c r="U1466" t="e" cm="1" vm="1">
        <f t="array" ref="U1466">TRANSPOSE(_xlfn.UNIQUE(_xlfn._xlws.FILTER(cvm[CPU(核)],(cvm[地域]=S1466)*(cvm[机型]=T1466))))</f>
        <v>#VALUE!</v>
      </c>
      <c r="AZ1466" t="str">
        <v>中国香港</v>
      </c>
      <c r="BA1466" t="str">
        <v>标准型 S3</v>
      </c>
      <c r="BB1466">
        <v>16</v>
      </c>
      <c r="BC1466" cm="1">
        <f t="array" ref="BC1466:BD1466">TRANSPOSE(_xlfn._xlws.FILTER(cvm[内存(G)],(cvm[地域]=AZ1466)*(cvm[机型]=BA1466)*(cvm[CPU(核)]=BB1466)))</f>
        <v>32</v>
      </c>
      <c r="BD1466">
        <v>64</v>
      </c>
    </row>
    <row r="1467" spans="1:57">
      <c r="A1467" t="s">
        <v>1643</v>
      </c>
      <c r="B1467" t="s">
        <v>2024</v>
      </c>
      <c r="C1467">
        <v>32</v>
      </c>
      <c r="D1467">
        <v>128</v>
      </c>
      <c r="E1467" t="s">
        <v>1650</v>
      </c>
      <c r="F1467">
        <v>4950</v>
      </c>
      <c r="G1467">
        <v>1</v>
      </c>
      <c r="H1467" t="s">
        <v>2099</v>
      </c>
      <c r="N1467" t="s">
        <v>1652</v>
      </c>
      <c r="O1467" t="s">
        <v>1828</v>
      </c>
      <c r="P1467">
        <v>32</v>
      </c>
      <c r="Q1467" t="str">
        <f t="shared" si="28"/>
        <v>cvm!$BC$1479#</v>
      </c>
      <c r="U1467" t="e" cm="1" vm="1">
        <f t="array" ref="U1467">TRANSPOSE(_xlfn.UNIQUE(_xlfn._xlws.FILTER(cvm[CPU(核)],(cvm[地域]=S1467)*(cvm[机型]=T1467))))</f>
        <v>#VALUE!</v>
      </c>
      <c r="AZ1467" t="str">
        <v>中国香港</v>
      </c>
      <c r="BA1467" t="str">
        <v>标准型 S3</v>
      </c>
      <c r="BB1467">
        <v>24</v>
      </c>
      <c r="BC1467" cm="1">
        <f t="array" ref="BC1467:BD1467">TRANSPOSE(_xlfn._xlws.FILTER(cvm[内存(G)],(cvm[地域]=AZ1467)*(cvm[机型]=BA1467)*(cvm[CPU(核)]=BB1467)))</f>
        <v>48</v>
      </c>
      <c r="BD1467">
        <v>96</v>
      </c>
    </row>
    <row r="1468" spans="1:57">
      <c r="A1468" t="s">
        <v>1643</v>
      </c>
      <c r="B1468" t="s">
        <v>2024</v>
      </c>
      <c r="C1468">
        <v>40</v>
      </c>
      <c r="D1468">
        <v>160</v>
      </c>
      <c r="E1468" t="s">
        <v>2100</v>
      </c>
      <c r="F1468">
        <v>7200</v>
      </c>
      <c r="G1468">
        <v>1</v>
      </c>
      <c r="H1468" t="s">
        <v>2101</v>
      </c>
      <c r="N1468" t="s">
        <v>1652</v>
      </c>
      <c r="O1468" t="s">
        <v>1828</v>
      </c>
      <c r="P1468">
        <v>48</v>
      </c>
      <c r="Q1468" t="str">
        <f t="shared" si="28"/>
        <v>cvm!$BC$1480#</v>
      </c>
      <c r="U1468" t="e" cm="1" vm="1">
        <f t="array" ref="U1468">TRANSPOSE(_xlfn.UNIQUE(_xlfn._xlws.FILTER(cvm[CPU(核)],(cvm[地域]=S1468)*(cvm[机型]=T1468))))</f>
        <v>#VALUE!</v>
      </c>
      <c r="AZ1468" t="str">
        <v>中国香港</v>
      </c>
      <c r="BA1468" t="str">
        <v>标准型 S3</v>
      </c>
      <c r="BB1468">
        <v>32</v>
      </c>
      <c r="BC1468" cm="1">
        <f t="array" ref="BC1468:BD1468">TRANSPOSE(_xlfn._xlws.FILTER(cvm[内存(G)],(cvm[地域]=AZ1468)*(cvm[机型]=BA1468)*(cvm[CPU(核)]=BB1468)))</f>
        <v>64</v>
      </c>
      <c r="BD1468">
        <v>128</v>
      </c>
    </row>
    <row r="1469" spans="1:57">
      <c r="A1469" t="s">
        <v>1643</v>
      </c>
      <c r="B1469" t="s">
        <v>2024</v>
      </c>
      <c r="C1469">
        <v>80</v>
      </c>
      <c r="D1469">
        <v>320</v>
      </c>
      <c r="E1469" t="s">
        <v>1760</v>
      </c>
      <c r="F1469">
        <v>14400</v>
      </c>
      <c r="G1469">
        <v>1</v>
      </c>
      <c r="H1469" t="s">
        <v>2102</v>
      </c>
      <c r="N1469" t="s">
        <v>1652</v>
      </c>
      <c r="O1469" t="s">
        <v>1828</v>
      </c>
      <c r="P1469">
        <v>64</v>
      </c>
      <c r="Q1469" t="str">
        <f t="shared" si="28"/>
        <v>cvm!$BC$1481#</v>
      </c>
      <c r="U1469" t="e" cm="1" vm="1">
        <f t="array" ref="U1469">TRANSPOSE(_xlfn.UNIQUE(_xlfn._xlws.FILTER(cvm[CPU(核)],(cvm[地域]=S1469)*(cvm[机型]=T1469))))</f>
        <v>#VALUE!</v>
      </c>
      <c r="AZ1469" t="str">
        <v>中国香港</v>
      </c>
      <c r="BA1469" t="str">
        <v>标准型 S3</v>
      </c>
      <c r="BB1469">
        <v>48</v>
      </c>
      <c r="BC1469" cm="1">
        <f t="array" ref="BC1469:BD1469">TRANSPOSE(_xlfn._xlws.FILTER(cvm[内存(G)],(cvm[地域]=AZ1469)*(cvm[机型]=BA1469)*(cvm[CPU(核)]=BB1469)))</f>
        <v>96</v>
      </c>
      <c r="BD1469">
        <v>192</v>
      </c>
    </row>
    <row r="1470" spans="1:57">
      <c r="A1470" t="s">
        <v>1643</v>
      </c>
      <c r="B1470" t="s">
        <v>2016</v>
      </c>
      <c r="C1470">
        <v>6</v>
      </c>
      <c r="D1470">
        <v>56</v>
      </c>
      <c r="E1470" t="s">
        <v>2103</v>
      </c>
      <c r="F1470">
        <v>3520</v>
      </c>
      <c r="G1470">
        <v>1</v>
      </c>
      <c r="H1470" t="s">
        <v>2104</v>
      </c>
      <c r="N1470" t="s">
        <v>1652</v>
      </c>
      <c r="O1470" t="s">
        <v>1828</v>
      </c>
      <c r="P1470">
        <v>80</v>
      </c>
      <c r="Q1470" t="str">
        <f t="shared" si="28"/>
        <v>cvm!$BC$1482#</v>
      </c>
      <c r="U1470" t="e" cm="1" vm="1">
        <f t="array" ref="U1470">TRANSPOSE(_xlfn.UNIQUE(_xlfn._xlws.FILTER(cvm[CPU(核)],(cvm[地域]=S1470)*(cvm[机型]=T1470))))</f>
        <v>#VALUE!</v>
      </c>
      <c r="AZ1470" t="str">
        <v>中国香港</v>
      </c>
      <c r="BA1470" t="str">
        <v>标准型 S3</v>
      </c>
      <c r="BB1470">
        <v>64</v>
      </c>
      <c r="BC1470" cm="1">
        <f t="array" ref="BC1470">TRANSPOSE(_xlfn._xlws.FILTER(cvm[内存(G)],(cvm[地域]=AZ1470)*(cvm[机型]=BA1470)*(cvm[CPU(核)]=BB1470)))</f>
        <v>256</v>
      </c>
    </row>
    <row r="1471" spans="1:57">
      <c r="A1471" t="s">
        <v>1643</v>
      </c>
      <c r="B1471" t="s">
        <v>2016</v>
      </c>
      <c r="C1471">
        <v>14</v>
      </c>
      <c r="D1471">
        <v>112</v>
      </c>
      <c r="E1471" t="s">
        <v>2105</v>
      </c>
      <c r="F1471">
        <v>7200</v>
      </c>
      <c r="G1471">
        <v>1</v>
      </c>
      <c r="H1471" t="s">
        <v>2106</v>
      </c>
      <c r="N1471" t="s">
        <v>1657</v>
      </c>
      <c r="O1471" t="s">
        <v>1828</v>
      </c>
      <c r="P1471">
        <v>1</v>
      </c>
      <c r="Q1471" t="str">
        <f t="shared" si="28"/>
        <v>cvm!$BC$1483#</v>
      </c>
      <c r="U1471" t="e" cm="1" vm="1">
        <f t="array" ref="U1471">TRANSPOSE(_xlfn.UNIQUE(_xlfn._xlws.FILTER(cvm[CPU(核)],(cvm[地域]=S1471)*(cvm[机型]=T1471))))</f>
        <v>#VALUE!</v>
      </c>
      <c r="AZ1471" t="str">
        <v>中国香港</v>
      </c>
      <c r="BA1471" t="str">
        <v>标准型 S3</v>
      </c>
      <c r="BB1471">
        <v>80</v>
      </c>
      <c r="BC1471" cm="1">
        <f t="array" ref="BC1471">TRANSPOSE(_xlfn._xlws.FILTER(cvm[内存(G)],(cvm[地域]=AZ1471)*(cvm[机型]=BA1471)*(cvm[CPU(核)]=BB1471)))</f>
        <v>320</v>
      </c>
    </row>
    <row r="1472" spans="1:57">
      <c r="A1472" t="s">
        <v>1643</v>
      </c>
      <c r="B1472" t="s">
        <v>2016</v>
      </c>
      <c r="C1472">
        <v>28</v>
      </c>
      <c r="D1472">
        <v>224</v>
      </c>
      <c r="E1472" t="s">
        <v>2107</v>
      </c>
      <c r="F1472">
        <v>14400</v>
      </c>
      <c r="G1472">
        <v>1</v>
      </c>
      <c r="H1472" t="s">
        <v>2108</v>
      </c>
      <c r="N1472" t="s">
        <v>1657</v>
      </c>
      <c r="O1472" t="s">
        <v>1828</v>
      </c>
      <c r="P1472">
        <v>2</v>
      </c>
      <c r="Q1472" t="str">
        <f t="shared" si="28"/>
        <v>cvm!$BC$1484#</v>
      </c>
      <c r="U1472" t="e" cm="1" vm="1">
        <f t="array" ref="U1472">TRANSPOSE(_xlfn.UNIQUE(_xlfn._xlws.FILTER(cvm[CPU(核)],(cvm[地域]=S1472)*(cvm[机型]=T1472))))</f>
        <v>#VALUE!</v>
      </c>
      <c r="AZ1472" t="str">
        <v>新加坡</v>
      </c>
      <c r="BA1472" t="str">
        <v>标准型 S3</v>
      </c>
      <c r="BB1472">
        <v>1</v>
      </c>
      <c r="BC1472" cm="1">
        <f t="array" ref="BC1472:BE1472">TRANSPOSE(_xlfn._xlws.FILTER(cvm[内存(G)],(cvm[地域]=AZ1472)*(cvm[机型]=BA1472)*(cvm[CPU(核)]=BB1472)))</f>
        <v>1</v>
      </c>
      <c r="BD1472">
        <v>2</v>
      </c>
      <c r="BE1472">
        <v>4</v>
      </c>
    </row>
    <row r="1473" spans="1:57">
      <c r="A1473" t="s">
        <v>1643</v>
      </c>
      <c r="B1473" t="s">
        <v>2016</v>
      </c>
      <c r="C1473">
        <v>56</v>
      </c>
      <c r="D1473">
        <v>448</v>
      </c>
      <c r="E1473" t="s">
        <v>2007</v>
      </c>
      <c r="F1473">
        <v>28800</v>
      </c>
      <c r="G1473">
        <v>1</v>
      </c>
      <c r="H1473" t="s">
        <v>2109</v>
      </c>
      <c r="N1473" t="s">
        <v>1657</v>
      </c>
      <c r="O1473" t="s">
        <v>1828</v>
      </c>
      <c r="P1473">
        <v>4</v>
      </c>
      <c r="Q1473" t="str">
        <f t="shared" si="28"/>
        <v>cvm!$BC$1485#</v>
      </c>
      <c r="U1473" t="e" cm="1" vm="1">
        <f t="array" ref="U1473">TRANSPOSE(_xlfn.UNIQUE(_xlfn._xlws.FILTER(cvm[CPU(核)],(cvm[地域]=S1473)*(cvm[机型]=T1473))))</f>
        <v>#VALUE!</v>
      </c>
      <c r="AZ1473" t="str">
        <v>新加坡</v>
      </c>
      <c r="BA1473" t="str">
        <v>标准型 S3</v>
      </c>
      <c r="BB1473">
        <v>2</v>
      </c>
      <c r="BC1473" cm="1">
        <f t="array" ref="BC1473:BD1473">TRANSPOSE(_xlfn._xlws.FILTER(cvm[内存(G)],(cvm[地域]=AZ1473)*(cvm[机型]=BA1473)*(cvm[CPU(核)]=BB1473)))</f>
        <v>4</v>
      </c>
      <c r="BD1473">
        <v>8</v>
      </c>
    </row>
    <row r="1474" spans="1:57">
      <c r="A1474" t="s">
        <v>1643</v>
      </c>
      <c r="B1474" t="s">
        <v>2067</v>
      </c>
      <c r="C1474">
        <v>8</v>
      </c>
      <c r="D1474">
        <v>40</v>
      </c>
      <c r="E1474" t="s">
        <v>2091</v>
      </c>
      <c r="F1474">
        <v>4671</v>
      </c>
      <c r="G1474">
        <v>1</v>
      </c>
      <c r="H1474" t="s">
        <v>2110</v>
      </c>
      <c r="N1474" t="s">
        <v>1657</v>
      </c>
      <c r="O1474" t="s">
        <v>1828</v>
      </c>
      <c r="P1474">
        <v>8</v>
      </c>
      <c r="Q1474" t="str">
        <f t="shared" si="28"/>
        <v>cvm!$BC$1486#</v>
      </c>
      <c r="U1474" t="e" cm="1" vm="1">
        <f t="array" ref="U1474">TRANSPOSE(_xlfn.UNIQUE(_xlfn._xlws.FILTER(cvm[CPU(核)],(cvm[地域]=S1474)*(cvm[机型]=T1474))))</f>
        <v>#VALUE!</v>
      </c>
      <c r="AZ1474" t="str">
        <v>新加坡</v>
      </c>
      <c r="BA1474" t="str">
        <v>标准型 S3</v>
      </c>
      <c r="BB1474">
        <v>4</v>
      </c>
      <c r="BC1474" cm="1">
        <f t="array" ref="BC1474:BD1474">TRANSPOSE(_xlfn._xlws.FILTER(cvm[内存(G)],(cvm[地域]=AZ1474)*(cvm[机型]=BA1474)*(cvm[CPU(核)]=BB1474)))</f>
        <v>8</v>
      </c>
      <c r="BD1474">
        <v>16</v>
      </c>
    </row>
    <row r="1475" spans="1:57">
      <c r="A1475" t="s">
        <v>1643</v>
      </c>
      <c r="B1475" t="s">
        <v>2067</v>
      </c>
      <c r="C1475">
        <v>18</v>
      </c>
      <c r="D1475">
        <v>80</v>
      </c>
      <c r="E1475" t="s">
        <v>2111</v>
      </c>
      <c r="F1475">
        <v>9450</v>
      </c>
      <c r="G1475">
        <v>1</v>
      </c>
      <c r="H1475" t="s">
        <v>2112</v>
      </c>
      <c r="N1475" t="s">
        <v>1657</v>
      </c>
      <c r="O1475" t="s">
        <v>1828</v>
      </c>
      <c r="P1475">
        <v>12</v>
      </c>
      <c r="Q1475" t="str">
        <f t="shared" si="28"/>
        <v>cvm!$BC$1487#</v>
      </c>
      <c r="U1475" t="e" cm="1" vm="1">
        <f t="array" ref="U1475">TRANSPOSE(_xlfn.UNIQUE(_xlfn._xlws.FILTER(cvm[CPU(核)],(cvm[地域]=S1475)*(cvm[机型]=T1475))))</f>
        <v>#VALUE!</v>
      </c>
      <c r="AZ1475" t="str">
        <v>新加坡</v>
      </c>
      <c r="BA1475" t="str">
        <v>标准型 S3</v>
      </c>
      <c r="BB1475">
        <v>8</v>
      </c>
      <c r="BC1475" cm="1">
        <f t="array" ref="BC1475:BD1475">TRANSPOSE(_xlfn._xlws.FILTER(cvm[内存(G)],(cvm[地域]=AZ1475)*(cvm[机型]=BA1475)*(cvm[CPU(核)]=BB1475)))</f>
        <v>16</v>
      </c>
      <c r="BD1475">
        <v>32</v>
      </c>
    </row>
    <row r="1476" spans="1:57">
      <c r="A1476" t="s">
        <v>1643</v>
      </c>
      <c r="B1476" t="s">
        <v>2067</v>
      </c>
      <c r="C1476">
        <v>36</v>
      </c>
      <c r="D1476">
        <v>160</v>
      </c>
      <c r="E1476" t="s">
        <v>2113</v>
      </c>
      <c r="F1476">
        <v>18900</v>
      </c>
      <c r="G1476">
        <v>1</v>
      </c>
      <c r="H1476" t="s">
        <v>2114</v>
      </c>
      <c r="N1476" t="s">
        <v>1657</v>
      </c>
      <c r="O1476" t="s">
        <v>1828</v>
      </c>
      <c r="P1476">
        <v>16</v>
      </c>
      <c r="Q1476" t="str">
        <f t="shared" si="28"/>
        <v>cvm!$BC$1488#</v>
      </c>
      <c r="U1476" t="e" cm="1" vm="1">
        <f t="array" ref="U1476">TRANSPOSE(_xlfn.UNIQUE(_xlfn._xlws.FILTER(cvm[CPU(核)],(cvm[地域]=S1476)*(cvm[机型]=T1476))))</f>
        <v>#VALUE!</v>
      </c>
      <c r="AZ1476" t="str">
        <v>新加坡</v>
      </c>
      <c r="BA1476" t="str">
        <v>标准型 S3</v>
      </c>
      <c r="BB1476">
        <v>12</v>
      </c>
      <c r="BC1476" cm="1">
        <f t="array" ref="BC1476:BD1476">TRANSPOSE(_xlfn._xlws.FILTER(cvm[内存(G)],(cvm[地域]=AZ1476)*(cvm[机型]=BA1476)*(cvm[CPU(核)]=BB1476)))</f>
        <v>24</v>
      </c>
      <c r="BD1476">
        <v>48</v>
      </c>
    </row>
    <row r="1477" spans="1:57">
      <c r="A1477" t="s">
        <v>1643</v>
      </c>
      <c r="B1477" t="s">
        <v>2067</v>
      </c>
      <c r="C1477">
        <v>72</v>
      </c>
      <c r="D1477">
        <v>320</v>
      </c>
      <c r="E1477" t="s">
        <v>2115</v>
      </c>
      <c r="F1477">
        <v>37800</v>
      </c>
      <c r="G1477">
        <v>1</v>
      </c>
      <c r="H1477" t="s">
        <v>2116</v>
      </c>
      <c r="N1477" t="s">
        <v>1657</v>
      </c>
      <c r="O1477" t="s">
        <v>1828</v>
      </c>
      <c r="P1477">
        <v>24</v>
      </c>
      <c r="Q1477" t="str">
        <f t="shared" si="28"/>
        <v>cvm!$BC$1489#</v>
      </c>
      <c r="U1477" t="e" cm="1" vm="1">
        <f t="array" ref="U1477">TRANSPOSE(_xlfn.UNIQUE(_xlfn._xlws.FILTER(cvm[CPU(核)],(cvm[地域]=S1477)*(cvm[机型]=T1477))))</f>
        <v>#VALUE!</v>
      </c>
      <c r="AZ1477" t="str">
        <v>新加坡</v>
      </c>
      <c r="BA1477" t="str">
        <v>标准型 S3</v>
      </c>
      <c r="BB1477">
        <v>16</v>
      </c>
      <c r="BC1477" cm="1">
        <f t="array" ref="BC1477:BD1477">TRANSPOSE(_xlfn._xlws.FILTER(cvm[内存(G)],(cvm[地域]=AZ1477)*(cvm[机型]=BA1477)*(cvm[CPU(核)]=BB1477)))</f>
        <v>32</v>
      </c>
      <c r="BD1477">
        <v>64</v>
      </c>
    </row>
    <row r="1478" spans="1:57">
      <c r="A1478" t="s">
        <v>1643</v>
      </c>
      <c r="B1478" t="s">
        <v>2052</v>
      </c>
      <c r="C1478">
        <v>10</v>
      </c>
      <c r="D1478">
        <v>40</v>
      </c>
      <c r="E1478" t="s">
        <v>2095</v>
      </c>
      <c r="F1478">
        <v>5750</v>
      </c>
      <c r="G1478">
        <v>1</v>
      </c>
      <c r="H1478" t="s">
        <v>2117</v>
      </c>
      <c r="N1478" t="s">
        <v>1657</v>
      </c>
      <c r="O1478" t="s">
        <v>1828</v>
      </c>
      <c r="P1478">
        <v>32</v>
      </c>
      <c r="Q1478" t="str">
        <f t="shared" ref="Q1478:Q1541" si="29">"cvm!"&amp;ADDRESS(ROW(BC1490),COLUMN(BC1490))&amp;"#"</f>
        <v>cvm!$BC$1490#</v>
      </c>
      <c r="U1478" t="e" cm="1" vm="1">
        <f t="array" ref="U1478">TRANSPOSE(_xlfn.UNIQUE(_xlfn._xlws.FILTER(cvm[CPU(核)],(cvm[地域]=S1478)*(cvm[机型]=T1478))))</f>
        <v>#VALUE!</v>
      </c>
      <c r="AZ1478" t="str">
        <v>新加坡</v>
      </c>
      <c r="BA1478" t="str">
        <v>标准型 S3</v>
      </c>
      <c r="BB1478">
        <v>24</v>
      </c>
      <c r="BC1478" cm="1">
        <f t="array" ref="BC1478:BD1478">TRANSPOSE(_xlfn._xlws.FILTER(cvm[内存(G)],(cvm[地域]=AZ1478)*(cvm[机型]=BA1478)*(cvm[CPU(核)]=BB1478)))</f>
        <v>48</v>
      </c>
      <c r="BD1478">
        <v>96</v>
      </c>
    </row>
    <row r="1479" spans="1:57">
      <c r="A1479" t="s">
        <v>1643</v>
      </c>
      <c r="B1479" t="s">
        <v>2052</v>
      </c>
      <c r="C1479">
        <v>20</v>
      </c>
      <c r="D1479">
        <v>80</v>
      </c>
      <c r="E1479" t="s">
        <v>2097</v>
      </c>
      <c r="F1479">
        <v>11500</v>
      </c>
      <c r="G1479">
        <v>1</v>
      </c>
      <c r="H1479" t="s">
        <v>2118</v>
      </c>
      <c r="N1479" t="s">
        <v>1657</v>
      </c>
      <c r="O1479" t="s">
        <v>1828</v>
      </c>
      <c r="P1479">
        <v>48</v>
      </c>
      <c r="Q1479" t="str">
        <f t="shared" si="29"/>
        <v>cvm!$BC$1491#</v>
      </c>
      <c r="U1479" t="e" cm="1" vm="1">
        <f t="array" ref="U1479">TRANSPOSE(_xlfn.UNIQUE(_xlfn._xlws.FILTER(cvm[CPU(核)],(cvm[地域]=S1479)*(cvm[机型]=T1479))))</f>
        <v>#VALUE!</v>
      </c>
      <c r="AZ1479" t="str">
        <v>新加坡</v>
      </c>
      <c r="BA1479" t="str">
        <v>标准型 S3</v>
      </c>
      <c r="BB1479">
        <v>32</v>
      </c>
      <c r="BC1479" cm="1">
        <f t="array" ref="BC1479:BD1479">TRANSPOSE(_xlfn._xlws.FILTER(cvm[内存(G)],(cvm[地域]=AZ1479)*(cvm[机型]=BA1479)*(cvm[CPU(核)]=BB1479)))</f>
        <v>64</v>
      </c>
      <c r="BD1479">
        <v>128</v>
      </c>
    </row>
    <row r="1480" spans="1:57">
      <c r="A1480" t="s">
        <v>1643</v>
      </c>
      <c r="B1480" t="s">
        <v>2052</v>
      </c>
      <c r="C1480">
        <v>40</v>
      </c>
      <c r="D1480">
        <v>160</v>
      </c>
      <c r="E1480" t="s">
        <v>2100</v>
      </c>
      <c r="F1480">
        <v>23000</v>
      </c>
      <c r="G1480">
        <v>1</v>
      </c>
      <c r="H1480" t="s">
        <v>2119</v>
      </c>
      <c r="N1480" t="s">
        <v>1657</v>
      </c>
      <c r="O1480" t="s">
        <v>1828</v>
      </c>
      <c r="P1480">
        <v>64</v>
      </c>
      <c r="Q1480" t="str">
        <f t="shared" si="29"/>
        <v>cvm!$BC$1492#</v>
      </c>
      <c r="U1480" t="e" cm="1" vm="1">
        <f t="array" ref="U1480">TRANSPOSE(_xlfn.UNIQUE(_xlfn._xlws.FILTER(cvm[CPU(核)],(cvm[地域]=S1480)*(cvm[机型]=T1480))))</f>
        <v>#VALUE!</v>
      </c>
      <c r="AZ1480" t="str">
        <v>新加坡</v>
      </c>
      <c r="BA1480" t="str">
        <v>标准型 S3</v>
      </c>
      <c r="BB1480">
        <v>48</v>
      </c>
      <c r="BC1480" cm="1">
        <f t="array" ref="BC1480:BD1480">TRANSPOSE(_xlfn._xlws.FILTER(cvm[内存(G)],(cvm[地域]=AZ1480)*(cvm[机型]=BA1480)*(cvm[CPU(核)]=BB1480)))</f>
        <v>96</v>
      </c>
      <c r="BD1480">
        <v>192</v>
      </c>
    </row>
    <row r="1481" spans="1:57">
      <c r="A1481" t="s">
        <v>1643</v>
      </c>
      <c r="B1481" t="s">
        <v>2052</v>
      </c>
      <c r="C1481">
        <v>80</v>
      </c>
      <c r="D1481">
        <v>320</v>
      </c>
      <c r="E1481" t="s">
        <v>1760</v>
      </c>
      <c r="F1481">
        <v>46000</v>
      </c>
      <c r="G1481">
        <v>1</v>
      </c>
      <c r="H1481" t="s">
        <v>2120</v>
      </c>
      <c r="N1481" t="s">
        <v>1657</v>
      </c>
      <c r="O1481" t="s">
        <v>1828</v>
      </c>
      <c r="P1481">
        <v>80</v>
      </c>
      <c r="Q1481" t="str">
        <f t="shared" si="29"/>
        <v>cvm!$BC$1493#</v>
      </c>
      <c r="U1481" t="e" cm="1" vm="1">
        <f t="array" ref="U1481">TRANSPOSE(_xlfn.UNIQUE(_xlfn._xlws.FILTER(cvm[CPU(核)],(cvm[地域]=S1481)*(cvm[机型]=T1481))))</f>
        <v>#VALUE!</v>
      </c>
      <c r="AZ1481" t="str">
        <v>新加坡</v>
      </c>
      <c r="BA1481" t="str">
        <v>标准型 S3</v>
      </c>
      <c r="BB1481">
        <v>64</v>
      </c>
      <c r="BC1481" cm="1">
        <f t="array" ref="BC1481:BD1481">TRANSPOSE(_xlfn._xlws.FILTER(cvm[内存(G)],(cvm[地域]=AZ1481)*(cvm[机型]=BA1481)*(cvm[CPU(核)]=BB1481)))</f>
        <v>128</v>
      </c>
      <c r="BD1481">
        <v>256</v>
      </c>
    </row>
    <row r="1482" spans="1:57">
      <c r="A1482" t="s">
        <v>1643</v>
      </c>
      <c r="B1482" t="s">
        <v>2004</v>
      </c>
      <c r="C1482">
        <v>32</v>
      </c>
      <c r="D1482">
        <v>64</v>
      </c>
      <c r="E1482" t="s">
        <v>1644</v>
      </c>
      <c r="F1482">
        <v>4140</v>
      </c>
      <c r="G1482">
        <v>1</v>
      </c>
      <c r="H1482" t="s">
        <v>2121</v>
      </c>
      <c r="N1482" t="s">
        <v>1663</v>
      </c>
      <c r="O1482" t="s">
        <v>1828</v>
      </c>
      <c r="P1482">
        <v>1</v>
      </c>
      <c r="Q1482" t="str">
        <f t="shared" si="29"/>
        <v>cvm!$BC$1494#</v>
      </c>
      <c r="U1482" t="e" cm="1" vm="1">
        <f t="array" ref="U1482">TRANSPOSE(_xlfn.UNIQUE(_xlfn._xlws.FILTER(cvm[CPU(核)],(cvm[地域]=S1482)*(cvm[机型]=T1482))))</f>
        <v>#VALUE!</v>
      </c>
      <c r="AZ1482" t="str">
        <v>新加坡</v>
      </c>
      <c r="BA1482" t="str">
        <v>标准型 S3</v>
      </c>
      <c r="BB1482">
        <v>80</v>
      </c>
      <c r="BC1482" cm="1">
        <f t="array" ref="BC1482">TRANSPOSE(_xlfn._xlws.FILTER(cvm[内存(G)],(cvm[地域]=AZ1482)*(cvm[机型]=BA1482)*(cvm[CPU(核)]=BB1482)))</f>
        <v>320</v>
      </c>
    </row>
    <row r="1483" spans="1:57">
      <c r="A1483" t="s">
        <v>1643</v>
      </c>
      <c r="B1483" t="s">
        <v>2004</v>
      </c>
      <c r="C1483">
        <v>90</v>
      </c>
      <c r="D1483">
        <v>226</v>
      </c>
      <c r="E1483" t="s">
        <v>2122</v>
      </c>
      <c r="F1483">
        <v>8280</v>
      </c>
      <c r="G1483">
        <v>1</v>
      </c>
      <c r="H1483" t="s">
        <v>2123</v>
      </c>
      <c r="N1483" t="s">
        <v>1663</v>
      </c>
      <c r="O1483" t="s">
        <v>1828</v>
      </c>
      <c r="P1483">
        <v>2</v>
      </c>
      <c r="Q1483" t="str">
        <f t="shared" si="29"/>
        <v>cvm!$BC$1495#</v>
      </c>
      <c r="U1483" t="e" cm="1" vm="1">
        <f t="array" ref="U1483">TRANSPOSE(_xlfn.UNIQUE(_xlfn._xlws.FILTER(cvm[CPU(核)],(cvm[地域]=S1483)*(cvm[机型]=T1483))))</f>
        <v>#VALUE!</v>
      </c>
      <c r="AZ1483" t="str">
        <v>曼谷</v>
      </c>
      <c r="BA1483" t="str">
        <v>标准型 S3</v>
      </c>
      <c r="BB1483">
        <v>1</v>
      </c>
      <c r="BC1483" cm="1">
        <f t="array" ref="BC1483:BE1483">TRANSPOSE(_xlfn._xlws.FILTER(cvm[内存(G)],(cvm[地域]=AZ1483)*(cvm[机型]=BA1483)*(cvm[CPU(核)]=BB1483)))</f>
        <v>1</v>
      </c>
      <c r="BD1483">
        <v>2</v>
      </c>
      <c r="BE1483">
        <v>4</v>
      </c>
    </row>
    <row r="1484" spans="1:57">
      <c r="A1484" t="s">
        <v>1643</v>
      </c>
      <c r="B1484" t="s">
        <v>2004</v>
      </c>
      <c r="C1484">
        <v>180</v>
      </c>
      <c r="D1484">
        <v>452</v>
      </c>
      <c r="E1484" t="s">
        <v>2124</v>
      </c>
      <c r="F1484">
        <v>16560</v>
      </c>
      <c r="G1484">
        <v>1</v>
      </c>
      <c r="H1484" t="s">
        <v>2125</v>
      </c>
      <c r="N1484" t="s">
        <v>1663</v>
      </c>
      <c r="O1484" t="s">
        <v>1828</v>
      </c>
      <c r="P1484">
        <v>4</v>
      </c>
      <c r="Q1484" t="str">
        <f t="shared" si="29"/>
        <v>cvm!$BC$1496#</v>
      </c>
      <c r="U1484" t="e" cm="1" vm="1">
        <f t="array" ref="U1484">TRANSPOSE(_xlfn.UNIQUE(_xlfn._xlws.FILTER(cvm[CPU(核)],(cvm[地域]=S1484)*(cvm[机型]=T1484))))</f>
        <v>#VALUE!</v>
      </c>
      <c r="AZ1484" t="str">
        <v>曼谷</v>
      </c>
      <c r="BA1484" t="str">
        <v>标准型 S3</v>
      </c>
      <c r="BB1484">
        <v>2</v>
      </c>
      <c r="BC1484" cm="1">
        <f t="array" ref="BC1484:BD1484">TRANSPOSE(_xlfn._xlws.FILTER(cvm[内存(G)],(cvm[地域]=AZ1484)*(cvm[机型]=BA1484)*(cvm[CPU(核)]=BB1484)))</f>
        <v>4</v>
      </c>
      <c r="BD1484">
        <v>8</v>
      </c>
    </row>
    <row r="1485" spans="1:57">
      <c r="A1485" t="s">
        <v>1643</v>
      </c>
      <c r="B1485" t="s">
        <v>1846</v>
      </c>
      <c r="C1485">
        <v>8</v>
      </c>
      <c r="D1485">
        <v>32</v>
      </c>
      <c r="E1485" t="s">
        <v>1636</v>
      </c>
      <c r="F1485">
        <v>1425.6</v>
      </c>
      <c r="G1485">
        <v>1</v>
      </c>
      <c r="H1485" t="s">
        <v>2140</v>
      </c>
      <c r="N1485" t="s">
        <v>1663</v>
      </c>
      <c r="O1485" t="s">
        <v>1828</v>
      </c>
      <c r="P1485">
        <v>8</v>
      </c>
      <c r="Q1485" t="str">
        <f t="shared" si="29"/>
        <v>cvm!$BC$1497#</v>
      </c>
      <c r="U1485" t="e" cm="1" vm="1">
        <f t="array" ref="U1485">TRANSPOSE(_xlfn.UNIQUE(_xlfn._xlws.FILTER(cvm[CPU(核)],(cvm[地域]=S1485)*(cvm[机型]=T1485))))</f>
        <v>#VALUE!</v>
      </c>
      <c r="AZ1485" t="str">
        <v>曼谷</v>
      </c>
      <c r="BA1485" t="str">
        <v>标准型 S3</v>
      </c>
      <c r="BB1485">
        <v>4</v>
      </c>
      <c r="BC1485" cm="1">
        <f t="array" ref="BC1485:BD1485">TRANSPOSE(_xlfn._xlws.FILTER(cvm[内存(G)],(cvm[地域]=AZ1485)*(cvm[机型]=BA1485)*(cvm[CPU(核)]=BB1485)))</f>
        <v>8</v>
      </c>
      <c r="BD1485">
        <v>16</v>
      </c>
    </row>
    <row r="1486" spans="1:57">
      <c r="A1486" t="s">
        <v>1643</v>
      </c>
      <c r="B1486" t="s">
        <v>1846</v>
      </c>
      <c r="C1486">
        <v>16</v>
      </c>
      <c r="D1486">
        <v>64</v>
      </c>
      <c r="E1486" t="s">
        <v>1641</v>
      </c>
      <c r="F1486">
        <v>2851.2</v>
      </c>
      <c r="G1486">
        <v>1</v>
      </c>
      <c r="H1486" t="s">
        <v>2141</v>
      </c>
      <c r="N1486" t="s">
        <v>1663</v>
      </c>
      <c r="O1486" t="s">
        <v>1828</v>
      </c>
      <c r="P1486">
        <v>12</v>
      </c>
      <c r="Q1486" t="str">
        <f t="shared" si="29"/>
        <v>cvm!$BC$1498#</v>
      </c>
      <c r="U1486" t="e" cm="1" vm="1">
        <f t="array" ref="U1486">TRANSPOSE(_xlfn.UNIQUE(_xlfn._xlws.FILTER(cvm[CPU(核)],(cvm[地域]=S1486)*(cvm[机型]=T1486))))</f>
        <v>#VALUE!</v>
      </c>
      <c r="AZ1486" t="str">
        <v>曼谷</v>
      </c>
      <c r="BA1486" t="str">
        <v>标准型 S3</v>
      </c>
      <c r="BB1486">
        <v>8</v>
      </c>
      <c r="BC1486" cm="1">
        <f t="array" ref="BC1486:BD1486">TRANSPOSE(_xlfn._xlws.FILTER(cvm[内存(G)],(cvm[地域]=AZ1486)*(cvm[机型]=BA1486)*(cvm[CPU(核)]=BB1486)))</f>
        <v>16</v>
      </c>
      <c r="BD1486">
        <v>32</v>
      </c>
    </row>
    <row r="1487" spans="1:57">
      <c r="A1487" t="s">
        <v>1643</v>
      </c>
      <c r="B1487" t="s">
        <v>1846</v>
      </c>
      <c r="C1487">
        <v>32</v>
      </c>
      <c r="D1487">
        <v>128</v>
      </c>
      <c r="E1487" t="s">
        <v>1650</v>
      </c>
      <c r="F1487">
        <v>5270.4</v>
      </c>
      <c r="G1487">
        <v>1</v>
      </c>
      <c r="H1487" t="s">
        <v>2142</v>
      </c>
      <c r="N1487" t="s">
        <v>1663</v>
      </c>
      <c r="O1487" t="s">
        <v>1828</v>
      </c>
      <c r="P1487">
        <v>16</v>
      </c>
      <c r="Q1487" t="str">
        <f t="shared" si="29"/>
        <v>cvm!$BC$1499#</v>
      </c>
      <c r="U1487" t="e" cm="1" vm="1">
        <f t="array" ref="U1487">TRANSPOSE(_xlfn.UNIQUE(_xlfn._xlws.FILTER(cvm[CPU(核)],(cvm[地域]=S1487)*(cvm[机型]=T1487))))</f>
        <v>#VALUE!</v>
      </c>
      <c r="AZ1487" t="str">
        <v>曼谷</v>
      </c>
      <c r="BA1487" t="str">
        <v>标准型 S3</v>
      </c>
      <c r="BB1487">
        <v>12</v>
      </c>
      <c r="BC1487" cm="1">
        <f t="array" ref="BC1487:BD1487">TRANSPOSE(_xlfn._xlws.FILTER(cvm[内存(G)],(cvm[地域]=AZ1487)*(cvm[机型]=BA1487)*(cvm[CPU(核)]=BB1487)))</f>
        <v>24</v>
      </c>
      <c r="BD1487">
        <v>48</v>
      </c>
    </row>
    <row r="1488" spans="1:57">
      <c r="A1488" t="s">
        <v>1643</v>
      </c>
      <c r="B1488" t="s">
        <v>1846</v>
      </c>
      <c r="C1488">
        <v>64</v>
      </c>
      <c r="D1488">
        <v>256</v>
      </c>
      <c r="E1488" t="s">
        <v>1664</v>
      </c>
      <c r="F1488">
        <v>10540.8</v>
      </c>
      <c r="G1488">
        <v>1</v>
      </c>
      <c r="H1488" t="s">
        <v>2143</v>
      </c>
      <c r="N1488" t="s">
        <v>1663</v>
      </c>
      <c r="O1488" t="s">
        <v>1828</v>
      </c>
      <c r="P1488">
        <v>24</v>
      </c>
      <c r="Q1488" t="str">
        <f t="shared" si="29"/>
        <v>cvm!$BC$1500#</v>
      </c>
      <c r="U1488" t="e" cm="1" vm="1">
        <f t="array" ref="U1488">TRANSPOSE(_xlfn.UNIQUE(_xlfn._xlws.FILTER(cvm[CPU(核)],(cvm[地域]=S1488)*(cvm[机型]=T1488))))</f>
        <v>#VALUE!</v>
      </c>
      <c r="AZ1488" t="str">
        <v>曼谷</v>
      </c>
      <c r="BA1488" t="str">
        <v>标准型 S3</v>
      </c>
      <c r="BB1488">
        <v>16</v>
      </c>
      <c r="BC1488" cm="1">
        <f t="array" ref="BC1488:BD1488">TRANSPOSE(_xlfn._xlws.FILTER(cvm[内存(G)],(cvm[地域]=AZ1488)*(cvm[机型]=BA1488)*(cvm[CPU(核)]=BB1488)))</f>
        <v>32</v>
      </c>
      <c r="BD1488">
        <v>64</v>
      </c>
    </row>
    <row r="1489" spans="1:56">
      <c r="A1489" t="s">
        <v>1643</v>
      </c>
      <c r="B1489" t="s">
        <v>1846</v>
      </c>
      <c r="C1489">
        <v>84</v>
      </c>
      <c r="D1489">
        <v>320</v>
      </c>
      <c r="E1489" t="s">
        <v>1922</v>
      </c>
      <c r="F1489">
        <v>12693.6</v>
      </c>
      <c r="G1489">
        <v>1</v>
      </c>
      <c r="H1489" t="s">
        <v>2144</v>
      </c>
      <c r="N1489" t="s">
        <v>1663</v>
      </c>
      <c r="O1489" t="s">
        <v>1828</v>
      </c>
      <c r="P1489">
        <v>32</v>
      </c>
      <c r="Q1489" t="str">
        <f t="shared" si="29"/>
        <v>cvm!$BC$1501#</v>
      </c>
      <c r="U1489" t="e" cm="1" vm="1">
        <f t="array" ref="U1489">TRANSPOSE(_xlfn.UNIQUE(_xlfn._xlws.FILTER(cvm[CPU(核)],(cvm[地域]=S1489)*(cvm[机型]=T1489))))</f>
        <v>#VALUE!</v>
      </c>
      <c r="AZ1489" t="str">
        <v>曼谷</v>
      </c>
      <c r="BA1489" t="str">
        <v>标准型 S3</v>
      </c>
      <c r="BB1489">
        <v>24</v>
      </c>
      <c r="BC1489" cm="1">
        <f t="array" ref="BC1489:BD1489">TRANSPOSE(_xlfn._xlws.FILTER(cvm[内存(G)],(cvm[地域]=AZ1489)*(cvm[机型]=BA1489)*(cvm[CPU(核)]=BB1489)))</f>
        <v>48</v>
      </c>
      <c r="BD1489">
        <v>96</v>
      </c>
    </row>
    <row r="1490" spans="1:56">
      <c r="A1490" t="s">
        <v>1643</v>
      </c>
      <c r="B1490" t="s">
        <v>1867</v>
      </c>
      <c r="C1490">
        <v>80</v>
      </c>
      <c r="D1490">
        <v>384</v>
      </c>
      <c r="E1490" t="s">
        <v>2152</v>
      </c>
      <c r="F1490">
        <v>14096</v>
      </c>
      <c r="G1490">
        <v>1</v>
      </c>
      <c r="H1490" t="s">
        <v>2153</v>
      </c>
      <c r="N1490" t="s">
        <v>1663</v>
      </c>
      <c r="O1490" t="s">
        <v>1828</v>
      </c>
      <c r="P1490">
        <v>48</v>
      </c>
      <c r="Q1490" t="str">
        <f t="shared" si="29"/>
        <v>cvm!$BC$1502#</v>
      </c>
      <c r="U1490" t="e" cm="1" vm="1">
        <f t="array" ref="U1490">TRANSPOSE(_xlfn.UNIQUE(_xlfn._xlws.FILTER(cvm[CPU(核)],(cvm[地域]=S1490)*(cvm[机型]=T1490))))</f>
        <v>#VALUE!</v>
      </c>
      <c r="AZ1490" t="str">
        <v>曼谷</v>
      </c>
      <c r="BA1490" t="str">
        <v>标准型 S3</v>
      </c>
      <c r="BB1490">
        <v>32</v>
      </c>
      <c r="BC1490" cm="1">
        <f t="array" ref="BC1490:BD1490">TRANSPOSE(_xlfn._xlws.FILTER(cvm[内存(G)],(cvm[地域]=AZ1490)*(cvm[机型]=BA1490)*(cvm[CPU(核)]=BB1490)))</f>
        <v>64</v>
      </c>
      <c r="BD1490">
        <v>128</v>
      </c>
    </row>
    <row r="1491" spans="1:56">
      <c r="A1491" t="s">
        <v>1688</v>
      </c>
      <c r="B1491" t="s">
        <v>1670</v>
      </c>
      <c r="C1491">
        <v>1</v>
      </c>
      <c r="D1491">
        <v>1</v>
      </c>
      <c r="E1491" t="s">
        <v>1617</v>
      </c>
      <c r="F1491">
        <v>18</v>
      </c>
      <c r="G1491">
        <v>1</v>
      </c>
      <c r="H1491" t="s">
        <v>1671</v>
      </c>
      <c r="N1491" t="s">
        <v>1663</v>
      </c>
      <c r="O1491" t="s">
        <v>1828</v>
      </c>
      <c r="P1491">
        <v>64</v>
      </c>
      <c r="Q1491" t="str">
        <f t="shared" si="29"/>
        <v>cvm!$BC$1503#</v>
      </c>
      <c r="U1491" t="e" cm="1" vm="1">
        <f t="array" ref="U1491">TRANSPOSE(_xlfn.UNIQUE(_xlfn._xlws.FILTER(cvm[CPU(核)],(cvm[地域]=S1491)*(cvm[机型]=T1491))))</f>
        <v>#VALUE!</v>
      </c>
      <c r="AZ1491" t="str">
        <v>曼谷</v>
      </c>
      <c r="BA1491" t="str">
        <v>标准型 S3</v>
      </c>
      <c r="BB1491">
        <v>48</v>
      </c>
      <c r="BC1491" cm="1">
        <f t="array" ref="BC1491:BD1491">TRANSPOSE(_xlfn._xlws.FILTER(cvm[内存(G)],(cvm[地域]=AZ1491)*(cvm[机型]=BA1491)*(cvm[CPU(核)]=BB1491)))</f>
        <v>96</v>
      </c>
      <c r="BD1491">
        <v>192</v>
      </c>
    </row>
    <row r="1492" spans="1:56">
      <c r="A1492" t="s">
        <v>1688</v>
      </c>
      <c r="B1492" t="s">
        <v>1670</v>
      </c>
      <c r="C1492">
        <v>1</v>
      </c>
      <c r="D1492">
        <v>2</v>
      </c>
      <c r="E1492" t="s">
        <v>1620</v>
      </c>
      <c r="F1492">
        <v>28</v>
      </c>
      <c r="G1492">
        <v>1</v>
      </c>
      <c r="H1492" t="s">
        <v>1673</v>
      </c>
      <c r="N1492" t="s">
        <v>1663</v>
      </c>
      <c r="O1492" t="s">
        <v>1828</v>
      </c>
      <c r="P1492">
        <v>80</v>
      </c>
      <c r="Q1492" t="str">
        <f t="shared" si="29"/>
        <v>cvm!$BC$1504#</v>
      </c>
      <c r="U1492" t="e" cm="1" vm="1">
        <f t="array" ref="U1492">TRANSPOSE(_xlfn.UNIQUE(_xlfn._xlws.FILTER(cvm[CPU(核)],(cvm[地域]=S1492)*(cvm[机型]=T1492))))</f>
        <v>#VALUE!</v>
      </c>
      <c r="AZ1492" t="str">
        <v>曼谷</v>
      </c>
      <c r="BA1492" t="str">
        <v>标准型 S3</v>
      </c>
      <c r="BB1492">
        <v>64</v>
      </c>
      <c r="BC1492" cm="1">
        <f t="array" ref="BC1492:BD1492">TRANSPOSE(_xlfn._xlws.FILTER(cvm[内存(G)],(cvm[地域]=AZ1492)*(cvm[机型]=BA1492)*(cvm[CPU(核)]=BB1492)))</f>
        <v>128</v>
      </c>
      <c r="BD1492">
        <v>256</v>
      </c>
    </row>
    <row r="1493" spans="1:56">
      <c r="A1493" t="s">
        <v>1688</v>
      </c>
      <c r="B1493" t="s">
        <v>1670</v>
      </c>
      <c r="C1493">
        <v>1</v>
      </c>
      <c r="D1493">
        <v>4</v>
      </c>
      <c r="E1493" t="s">
        <v>1622</v>
      </c>
      <c r="F1493">
        <v>86.4</v>
      </c>
      <c r="G1493">
        <v>1</v>
      </c>
      <c r="H1493" t="s">
        <v>1675</v>
      </c>
      <c r="N1493" t="s">
        <v>1666</v>
      </c>
      <c r="O1493" t="s">
        <v>1828</v>
      </c>
      <c r="P1493">
        <v>1</v>
      </c>
      <c r="Q1493" t="str">
        <f t="shared" si="29"/>
        <v>cvm!$BC$1505#</v>
      </c>
      <c r="U1493" t="e" cm="1" vm="1">
        <f t="array" ref="U1493">TRANSPOSE(_xlfn.UNIQUE(_xlfn._xlws.FILTER(cvm[CPU(核)],(cvm[地域]=S1493)*(cvm[机型]=T1493))))</f>
        <v>#VALUE!</v>
      </c>
      <c r="AZ1493" t="str">
        <v>曼谷</v>
      </c>
      <c r="BA1493" t="str">
        <v>标准型 S3</v>
      </c>
      <c r="BB1493">
        <v>80</v>
      </c>
      <c r="BC1493" cm="1">
        <f t="array" ref="BC1493">TRANSPOSE(_xlfn._xlws.FILTER(cvm[内存(G)],(cvm[地域]=AZ1493)*(cvm[机型]=BA1493)*(cvm[CPU(核)]=BB1493)))</f>
        <v>320</v>
      </c>
    </row>
    <row r="1494" spans="1:56">
      <c r="A1494" t="s">
        <v>1688</v>
      </c>
      <c r="B1494" t="s">
        <v>1670</v>
      </c>
      <c r="C1494">
        <v>2</v>
      </c>
      <c r="D1494">
        <v>4</v>
      </c>
      <c r="E1494" t="s">
        <v>1624</v>
      </c>
      <c r="F1494">
        <v>122</v>
      </c>
      <c r="G1494">
        <v>1</v>
      </c>
      <c r="H1494" t="s">
        <v>1677</v>
      </c>
      <c r="N1494" t="s">
        <v>1666</v>
      </c>
      <c r="O1494" t="s">
        <v>1828</v>
      </c>
      <c r="P1494">
        <v>2</v>
      </c>
      <c r="Q1494" t="str">
        <f t="shared" si="29"/>
        <v>cvm!$BC$1506#</v>
      </c>
      <c r="U1494" t="e" cm="1" vm="1">
        <f t="array" ref="U1494">TRANSPOSE(_xlfn.UNIQUE(_xlfn._xlws.FILTER(cvm[CPU(核)],(cvm[地域]=S1494)*(cvm[机型]=T1494))))</f>
        <v>#VALUE!</v>
      </c>
      <c r="AZ1494" t="str">
        <v>孟买</v>
      </c>
      <c r="BA1494" t="str">
        <v>标准型 S3</v>
      </c>
      <c r="BB1494">
        <v>1</v>
      </c>
      <c r="BC1494" cm="1">
        <f t="array" ref="BC1494:BD1494">TRANSPOSE(_xlfn._xlws.FILTER(cvm[内存(G)],(cvm[地域]=AZ1494)*(cvm[机型]=BA1494)*(cvm[CPU(核)]=BB1494)))</f>
        <v>1</v>
      </c>
      <c r="BD1494">
        <v>2</v>
      </c>
    </row>
    <row r="1495" spans="1:56">
      <c r="A1495" t="s">
        <v>1688</v>
      </c>
      <c r="B1495" t="s">
        <v>1670</v>
      </c>
      <c r="C1495">
        <v>2</v>
      </c>
      <c r="D1495">
        <v>8</v>
      </c>
      <c r="E1495" t="s">
        <v>1627</v>
      </c>
      <c r="F1495">
        <v>172.8</v>
      </c>
      <c r="G1495">
        <v>1</v>
      </c>
      <c r="H1495" t="s">
        <v>1679</v>
      </c>
      <c r="N1495" t="s">
        <v>1666</v>
      </c>
      <c r="O1495" t="s">
        <v>1828</v>
      </c>
      <c r="P1495">
        <v>4</v>
      </c>
      <c r="Q1495" t="str">
        <f t="shared" si="29"/>
        <v>cvm!$BC$1507#</v>
      </c>
      <c r="U1495" t="e" cm="1" vm="1">
        <f t="array" ref="U1495">TRANSPOSE(_xlfn.UNIQUE(_xlfn._xlws.FILTER(cvm[CPU(核)],(cvm[地域]=S1495)*(cvm[机型]=T1495))))</f>
        <v>#VALUE!</v>
      </c>
      <c r="AZ1495" t="str">
        <v>孟买</v>
      </c>
      <c r="BA1495" t="str">
        <v>标准型 S3</v>
      </c>
      <c r="BB1495">
        <v>2</v>
      </c>
      <c r="BC1495" cm="1">
        <f t="array" ref="BC1495:BD1495">TRANSPOSE(_xlfn._xlws.FILTER(cvm[内存(G)],(cvm[地域]=AZ1495)*(cvm[机型]=BA1495)*(cvm[CPU(核)]=BB1495)))</f>
        <v>4</v>
      </c>
      <c r="BD1495">
        <v>8</v>
      </c>
    </row>
    <row r="1496" spans="1:56">
      <c r="A1496" t="s">
        <v>1688</v>
      </c>
      <c r="B1496" t="s">
        <v>1670</v>
      </c>
      <c r="C1496">
        <v>4</v>
      </c>
      <c r="D1496">
        <v>8</v>
      </c>
      <c r="E1496" t="s">
        <v>1629</v>
      </c>
      <c r="F1496">
        <v>230.4</v>
      </c>
      <c r="G1496">
        <v>1</v>
      </c>
      <c r="H1496" t="s">
        <v>1681</v>
      </c>
      <c r="N1496" t="s">
        <v>1666</v>
      </c>
      <c r="O1496" t="s">
        <v>1828</v>
      </c>
      <c r="P1496">
        <v>8</v>
      </c>
      <c r="Q1496" t="str">
        <f t="shared" si="29"/>
        <v>cvm!$BC$1508#</v>
      </c>
      <c r="U1496" t="e" cm="1" vm="1">
        <f t="array" ref="U1496">TRANSPOSE(_xlfn.UNIQUE(_xlfn._xlws.FILTER(cvm[CPU(核)],(cvm[地域]=S1496)*(cvm[机型]=T1496))))</f>
        <v>#VALUE!</v>
      </c>
      <c r="AZ1496" t="str">
        <v>孟买</v>
      </c>
      <c r="BA1496" t="str">
        <v>标准型 S3</v>
      </c>
      <c r="BB1496">
        <v>4</v>
      </c>
      <c r="BC1496" cm="1">
        <f t="array" ref="BC1496:BD1496">TRANSPOSE(_xlfn._xlws.FILTER(cvm[内存(G)],(cvm[地域]=AZ1496)*(cvm[机型]=BA1496)*(cvm[CPU(核)]=BB1496)))</f>
        <v>8</v>
      </c>
      <c r="BD1496">
        <v>16</v>
      </c>
    </row>
    <row r="1497" spans="1:56">
      <c r="A1497" t="s">
        <v>1688</v>
      </c>
      <c r="B1497" t="s">
        <v>1670</v>
      </c>
      <c r="C1497">
        <v>4</v>
      </c>
      <c r="D1497">
        <v>16</v>
      </c>
      <c r="E1497" t="s">
        <v>1631</v>
      </c>
      <c r="F1497">
        <v>345.6</v>
      </c>
      <c r="G1497">
        <v>1</v>
      </c>
      <c r="H1497" t="s">
        <v>1682</v>
      </c>
      <c r="N1497" t="s">
        <v>1666</v>
      </c>
      <c r="O1497" t="s">
        <v>1828</v>
      </c>
      <c r="P1497">
        <v>12</v>
      </c>
      <c r="Q1497" t="str">
        <f t="shared" si="29"/>
        <v>cvm!$BC$1509#</v>
      </c>
      <c r="U1497" t="e" cm="1" vm="1">
        <f t="array" ref="U1497">TRANSPOSE(_xlfn.UNIQUE(_xlfn._xlws.FILTER(cvm[CPU(核)],(cvm[地域]=S1497)*(cvm[机型]=T1497))))</f>
        <v>#VALUE!</v>
      </c>
      <c r="AZ1497" t="str">
        <v>孟买</v>
      </c>
      <c r="BA1497" t="str">
        <v>标准型 S3</v>
      </c>
      <c r="BB1497">
        <v>8</v>
      </c>
      <c r="BC1497" cm="1">
        <f t="array" ref="BC1497:BD1497">TRANSPOSE(_xlfn._xlws.FILTER(cvm[内存(G)],(cvm[地域]=AZ1497)*(cvm[机型]=BA1497)*(cvm[CPU(核)]=BB1497)))</f>
        <v>16</v>
      </c>
      <c r="BD1497">
        <v>32</v>
      </c>
    </row>
    <row r="1498" spans="1:56">
      <c r="A1498" t="s">
        <v>1688</v>
      </c>
      <c r="B1498" t="s">
        <v>1670</v>
      </c>
      <c r="C1498">
        <v>8</v>
      </c>
      <c r="D1498">
        <v>16</v>
      </c>
      <c r="E1498" t="s">
        <v>1634</v>
      </c>
      <c r="F1498">
        <v>460.8</v>
      </c>
      <c r="G1498">
        <v>1</v>
      </c>
      <c r="H1498" t="s">
        <v>1683</v>
      </c>
      <c r="N1498" t="s">
        <v>1666</v>
      </c>
      <c r="O1498" t="s">
        <v>1828</v>
      </c>
      <c r="P1498">
        <v>16</v>
      </c>
      <c r="Q1498" t="str">
        <f t="shared" si="29"/>
        <v>cvm!$BC$1510#</v>
      </c>
      <c r="U1498" t="e" cm="1" vm="1">
        <f t="array" ref="U1498">TRANSPOSE(_xlfn.UNIQUE(_xlfn._xlws.FILTER(cvm[CPU(核)],(cvm[地域]=S1498)*(cvm[机型]=T1498))))</f>
        <v>#VALUE!</v>
      </c>
      <c r="AZ1498" t="str">
        <v>孟买</v>
      </c>
      <c r="BA1498" t="str">
        <v>标准型 S3</v>
      </c>
      <c r="BB1498">
        <v>12</v>
      </c>
      <c r="BC1498" cm="1">
        <f t="array" ref="BC1498:BD1498">TRANSPOSE(_xlfn._xlws.FILTER(cvm[内存(G)],(cvm[地域]=AZ1498)*(cvm[机型]=BA1498)*(cvm[CPU(核)]=BB1498)))</f>
        <v>24</v>
      </c>
      <c r="BD1498">
        <v>48</v>
      </c>
    </row>
    <row r="1499" spans="1:56">
      <c r="A1499" t="s">
        <v>1688</v>
      </c>
      <c r="B1499" t="s">
        <v>1670</v>
      </c>
      <c r="C1499">
        <v>8</v>
      </c>
      <c r="D1499">
        <v>32</v>
      </c>
      <c r="E1499" t="s">
        <v>1636</v>
      </c>
      <c r="F1499">
        <v>691.2</v>
      </c>
      <c r="G1499">
        <v>1</v>
      </c>
      <c r="H1499" t="s">
        <v>1684</v>
      </c>
      <c r="N1499" t="s">
        <v>1666</v>
      </c>
      <c r="O1499" t="s">
        <v>1828</v>
      </c>
      <c r="P1499">
        <v>24</v>
      </c>
      <c r="Q1499" t="str">
        <f t="shared" si="29"/>
        <v>cvm!$BC$1511#</v>
      </c>
      <c r="U1499" t="e" cm="1" vm="1">
        <f t="array" ref="U1499">TRANSPOSE(_xlfn.UNIQUE(_xlfn._xlws.FILTER(cvm[CPU(核)],(cvm[地域]=S1499)*(cvm[机型]=T1499))))</f>
        <v>#VALUE!</v>
      </c>
      <c r="AZ1499" t="str">
        <v>孟买</v>
      </c>
      <c r="BA1499" t="str">
        <v>标准型 S3</v>
      </c>
      <c r="BB1499">
        <v>16</v>
      </c>
      <c r="BC1499" cm="1">
        <f t="array" ref="BC1499:BD1499">TRANSPOSE(_xlfn._xlws.FILTER(cvm[内存(G)],(cvm[地域]=AZ1499)*(cvm[机型]=BA1499)*(cvm[CPU(核)]=BB1499)))</f>
        <v>32</v>
      </c>
      <c r="BD1499">
        <v>64</v>
      </c>
    </row>
    <row r="1500" spans="1:56">
      <c r="A1500" t="s">
        <v>1688</v>
      </c>
      <c r="B1500" t="s">
        <v>1670</v>
      </c>
      <c r="C1500">
        <v>16</v>
      </c>
      <c r="D1500">
        <v>32</v>
      </c>
      <c r="E1500" t="s">
        <v>1639</v>
      </c>
      <c r="F1500">
        <v>921.6</v>
      </c>
      <c r="G1500">
        <v>1</v>
      </c>
      <c r="H1500" t="s">
        <v>1686</v>
      </c>
      <c r="N1500" t="s">
        <v>1666</v>
      </c>
      <c r="O1500" t="s">
        <v>1828</v>
      </c>
      <c r="P1500">
        <v>32</v>
      </c>
      <c r="Q1500" t="str">
        <f t="shared" si="29"/>
        <v>cvm!$BC$1512#</v>
      </c>
      <c r="U1500" t="e" cm="1" vm="1">
        <f t="array" ref="U1500">TRANSPOSE(_xlfn.UNIQUE(_xlfn._xlws.FILTER(cvm[CPU(核)],(cvm[地域]=S1500)*(cvm[机型]=T1500))))</f>
        <v>#VALUE!</v>
      </c>
      <c r="AZ1500" t="str">
        <v>孟买</v>
      </c>
      <c r="BA1500" t="str">
        <v>标准型 S3</v>
      </c>
      <c r="BB1500">
        <v>24</v>
      </c>
      <c r="BC1500" cm="1">
        <f t="array" ref="BC1500:BD1500">TRANSPOSE(_xlfn._xlws.FILTER(cvm[内存(G)],(cvm[地域]=AZ1500)*(cvm[机型]=BA1500)*(cvm[CPU(核)]=BB1500)))</f>
        <v>48</v>
      </c>
      <c r="BD1500">
        <v>96</v>
      </c>
    </row>
    <row r="1501" spans="1:56">
      <c r="A1501" t="s">
        <v>1688</v>
      </c>
      <c r="B1501" t="s">
        <v>1670</v>
      </c>
      <c r="C1501">
        <v>16</v>
      </c>
      <c r="D1501">
        <v>64</v>
      </c>
      <c r="E1501" t="s">
        <v>1641</v>
      </c>
      <c r="F1501">
        <v>1382.4</v>
      </c>
      <c r="G1501">
        <v>1</v>
      </c>
      <c r="H1501" t="s">
        <v>1687</v>
      </c>
      <c r="N1501" t="s">
        <v>1666</v>
      </c>
      <c r="O1501" t="s">
        <v>1828</v>
      </c>
      <c r="P1501">
        <v>48</v>
      </c>
      <c r="Q1501" t="str">
        <f t="shared" si="29"/>
        <v>cvm!$BC$1513#</v>
      </c>
      <c r="U1501" t="e" cm="1" vm="1">
        <f t="array" ref="U1501">TRANSPOSE(_xlfn.UNIQUE(_xlfn._xlws.FILTER(cvm[CPU(核)],(cvm[地域]=S1501)*(cvm[机型]=T1501))))</f>
        <v>#VALUE!</v>
      </c>
      <c r="AZ1501" t="str">
        <v>孟买</v>
      </c>
      <c r="BA1501" t="str">
        <v>标准型 S3</v>
      </c>
      <c r="BB1501">
        <v>32</v>
      </c>
      <c r="BC1501" cm="1">
        <f t="array" ref="BC1501:BD1501">TRANSPOSE(_xlfn._xlws.FILTER(cvm[内存(G)],(cvm[地域]=AZ1501)*(cvm[机型]=BA1501)*(cvm[CPU(核)]=BB1501)))</f>
        <v>64</v>
      </c>
      <c r="BD1501">
        <v>128</v>
      </c>
    </row>
    <row r="1502" spans="1:56">
      <c r="A1502" t="s">
        <v>1688</v>
      </c>
      <c r="B1502" t="s">
        <v>1670</v>
      </c>
      <c r="C1502">
        <v>32</v>
      </c>
      <c r="D1502">
        <v>64</v>
      </c>
      <c r="E1502" t="s">
        <v>1644</v>
      </c>
      <c r="F1502">
        <v>1843.2</v>
      </c>
      <c r="G1502">
        <v>1</v>
      </c>
      <c r="H1502" t="s">
        <v>1689</v>
      </c>
      <c r="N1502" t="s">
        <v>1666</v>
      </c>
      <c r="O1502" t="s">
        <v>1828</v>
      </c>
      <c r="P1502">
        <v>64</v>
      </c>
      <c r="Q1502" t="str">
        <f t="shared" si="29"/>
        <v>cvm!$BC$1514#</v>
      </c>
      <c r="U1502" t="e" cm="1" vm="1">
        <f t="array" ref="U1502">TRANSPOSE(_xlfn.UNIQUE(_xlfn._xlws.FILTER(cvm[CPU(核)],(cvm[地域]=S1502)*(cvm[机型]=T1502))))</f>
        <v>#VALUE!</v>
      </c>
      <c r="AZ1502" t="str">
        <v>孟买</v>
      </c>
      <c r="BA1502" t="str">
        <v>标准型 S3</v>
      </c>
      <c r="BB1502">
        <v>48</v>
      </c>
      <c r="BC1502" cm="1">
        <f t="array" ref="BC1502:BD1502">TRANSPOSE(_xlfn._xlws.FILTER(cvm[内存(G)],(cvm[地域]=AZ1502)*(cvm[机型]=BA1502)*(cvm[CPU(核)]=BB1502)))</f>
        <v>96</v>
      </c>
      <c r="BD1502">
        <v>192</v>
      </c>
    </row>
    <row r="1503" spans="1:56">
      <c r="A1503" t="s">
        <v>1688</v>
      </c>
      <c r="B1503" t="s">
        <v>1670</v>
      </c>
      <c r="C1503">
        <v>48</v>
      </c>
      <c r="D1503">
        <v>96</v>
      </c>
      <c r="E1503" t="s">
        <v>1655</v>
      </c>
      <c r="F1503">
        <v>2764.8</v>
      </c>
      <c r="G1503">
        <v>1</v>
      </c>
      <c r="H1503" t="s">
        <v>1691</v>
      </c>
      <c r="N1503" t="s">
        <v>1666</v>
      </c>
      <c r="O1503" t="s">
        <v>1828</v>
      </c>
      <c r="P1503">
        <v>80</v>
      </c>
      <c r="Q1503" t="str">
        <f t="shared" si="29"/>
        <v>cvm!$BC$1515#</v>
      </c>
      <c r="U1503" t="e" cm="1" vm="1">
        <f t="array" ref="U1503">TRANSPOSE(_xlfn.UNIQUE(_xlfn._xlws.FILTER(cvm[CPU(核)],(cvm[地域]=S1503)*(cvm[机型]=T1503))))</f>
        <v>#VALUE!</v>
      </c>
      <c r="AZ1503" t="str">
        <v>孟买</v>
      </c>
      <c r="BA1503" t="str">
        <v>标准型 S3</v>
      </c>
      <c r="BB1503">
        <v>64</v>
      </c>
      <c r="BC1503" cm="1">
        <f t="array" ref="BC1503">TRANSPOSE(_xlfn._xlws.FILTER(cvm[内存(G)],(cvm[地域]=AZ1503)*(cvm[机型]=BA1503)*(cvm[CPU(核)]=BB1503)))</f>
        <v>256</v>
      </c>
    </row>
    <row r="1504" spans="1:56">
      <c r="A1504" t="s">
        <v>1688</v>
      </c>
      <c r="B1504" t="s">
        <v>1670</v>
      </c>
      <c r="C1504">
        <v>64</v>
      </c>
      <c r="D1504">
        <v>128</v>
      </c>
      <c r="E1504" t="s">
        <v>1692</v>
      </c>
      <c r="F1504">
        <v>3686.4</v>
      </c>
      <c r="G1504">
        <v>1</v>
      </c>
      <c r="H1504" t="s">
        <v>1693</v>
      </c>
      <c r="N1504" t="s">
        <v>1669</v>
      </c>
      <c r="O1504" t="s">
        <v>1828</v>
      </c>
      <c r="P1504">
        <v>1</v>
      </c>
      <c r="Q1504" t="str">
        <f t="shared" si="29"/>
        <v>cvm!$BC$1516#</v>
      </c>
      <c r="U1504" t="e" cm="1" vm="1">
        <f t="array" ref="U1504">TRANSPOSE(_xlfn.UNIQUE(_xlfn._xlws.FILTER(cvm[CPU(核)],(cvm[地域]=S1504)*(cvm[机型]=T1504))))</f>
        <v>#VALUE!</v>
      </c>
      <c r="AZ1504" t="str">
        <v>孟买</v>
      </c>
      <c r="BA1504" t="str">
        <v>标准型 S3</v>
      </c>
      <c r="BB1504">
        <v>80</v>
      </c>
      <c r="BC1504" cm="1">
        <f t="array" ref="BC1504">TRANSPOSE(_xlfn._xlws.FILTER(cvm[内存(G)],(cvm[地域]=AZ1504)*(cvm[机型]=BA1504)*(cvm[CPU(核)]=BB1504)))</f>
        <v>320</v>
      </c>
    </row>
    <row r="1505" spans="1:57">
      <c r="A1505" t="s">
        <v>1688</v>
      </c>
      <c r="B1505" t="s">
        <v>1670</v>
      </c>
      <c r="C1505">
        <v>80</v>
      </c>
      <c r="D1505">
        <v>160</v>
      </c>
      <c r="E1505" t="s">
        <v>1695</v>
      </c>
      <c r="F1505">
        <v>4608</v>
      </c>
      <c r="G1505">
        <v>1</v>
      </c>
      <c r="H1505" t="s">
        <v>1696</v>
      </c>
      <c r="N1505" t="s">
        <v>1669</v>
      </c>
      <c r="O1505" t="s">
        <v>1828</v>
      </c>
      <c r="P1505">
        <v>2</v>
      </c>
      <c r="Q1505" t="str">
        <f t="shared" si="29"/>
        <v>cvm!$BC$1517#</v>
      </c>
      <c r="U1505" t="e" cm="1" vm="1">
        <f t="array" ref="U1505">TRANSPOSE(_xlfn.UNIQUE(_xlfn._xlws.FILTER(cvm[CPU(核)],(cvm[地域]=S1505)*(cvm[机型]=T1505))))</f>
        <v>#VALUE!</v>
      </c>
      <c r="AZ1505" t="str">
        <v>首尔</v>
      </c>
      <c r="BA1505" t="str">
        <v>标准型 S3</v>
      </c>
      <c r="BB1505">
        <v>1</v>
      </c>
      <c r="BC1505" cm="1">
        <f t="array" ref="BC1505:BE1505">TRANSPOSE(_xlfn._xlws.FILTER(cvm[内存(G)],(cvm[地域]=AZ1505)*(cvm[机型]=BA1505)*(cvm[CPU(核)]=BB1505)))</f>
        <v>1</v>
      </c>
      <c r="BD1505">
        <v>2</v>
      </c>
      <c r="BE1505">
        <v>4</v>
      </c>
    </row>
    <row r="1506" spans="1:57">
      <c r="A1506" t="s">
        <v>1688</v>
      </c>
      <c r="B1506" t="s">
        <v>1670</v>
      </c>
      <c r="C1506">
        <v>90</v>
      </c>
      <c r="D1506">
        <v>224</v>
      </c>
      <c r="E1506" t="s">
        <v>1698</v>
      </c>
      <c r="F1506">
        <v>5817.6</v>
      </c>
      <c r="G1506">
        <v>1</v>
      </c>
      <c r="H1506" t="s">
        <v>1699</v>
      </c>
      <c r="N1506" t="s">
        <v>1669</v>
      </c>
      <c r="O1506" t="s">
        <v>1828</v>
      </c>
      <c r="P1506">
        <v>4</v>
      </c>
      <c r="Q1506" t="str">
        <f t="shared" si="29"/>
        <v>cvm!$BC$1518#</v>
      </c>
      <c r="U1506" t="e" cm="1" vm="1">
        <f t="array" ref="U1506">TRANSPOSE(_xlfn.UNIQUE(_xlfn._xlws.FILTER(cvm[CPU(核)],(cvm[地域]=S1506)*(cvm[机型]=T1506))))</f>
        <v>#VALUE!</v>
      </c>
      <c r="AZ1506" t="str">
        <v>首尔</v>
      </c>
      <c r="BA1506" t="str">
        <v>标准型 S3</v>
      </c>
      <c r="BB1506">
        <v>2</v>
      </c>
      <c r="BC1506" cm="1">
        <f t="array" ref="BC1506:BD1506">TRANSPOSE(_xlfn._xlws.FILTER(cvm[内存(G)],(cvm[地域]=AZ1506)*(cvm[机型]=BA1506)*(cvm[CPU(核)]=BB1506)))</f>
        <v>4</v>
      </c>
      <c r="BD1506">
        <v>8</v>
      </c>
    </row>
    <row r="1507" spans="1:57">
      <c r="A1507" t="s">
        <v>1688</v>
      </c>
      <c r="B1507" t="s">
        <v>1670</v>
      </c>
      <c r="C1507">
        <v>128</v>
      </c>
      <c r="D1507">
        <v>256</v>
      </c>
      <c r="E1507" t="s">
        <v>1700</v>
      </c>
      <c r="F1507">
        <v>7372.8</v>
      </c>
      <c r="G1507">
        <v>1</v>
      </c>
      <c r="H1507" t="s">
        <v>1701</v>
      </c>
      <c r="N1507" t="s">
        <v>1669</v>
      </c>
      <c r="O1507" t="s">
        <v>1828</v>
      </c>
      <c r="P1507">
        <v>8</v>
      </c>
      <c r="Q1507" t="str">
        <f t="shared" si="29"/>
        <v>cvm!$BC$1519#</v>
      </c>
      <c r="U1507" t="e" cm="1" vm="1">
        <f t="array" ref="U1507">TRANSPOSE(_xlfn.UNIQUE(_xlfn._xlws.FILTER(cvm[CPU(核)],(cvm[地域]=S1507)*(cvm[机型]=T1507))))</f>
        <v>#VALUE!</v>
      </c>
      <c r="AZ1507" t="str">
        <v>首尔</v>
      </c>
      <c r="BA1507" t="str">
        <v>标准型 S3</v>
      </c>
      <c r="BB1507">
        <v>4</v>
      </c>
      <c r="BC1507" cm="1">
        <f t="array" ref="BC1507:BD1507">TRANSPOSE(_xlfn._xlws.FILTER(cvm[内存(G)],(cvm[地域]=AZ1507)*(cvm[机型]=BA1507)*(cvm[CPU(核)]=BB1507)))</f>
        <v>8</v>
      </c>
      <c r="BD1507">
        <v>16</v>
      </c>
    </row>
    <row r="1508" spans="1:57">
      <c r="A1508" t="s">
        <v>1688</v>
      </c>
      <c r="B1508" t="s">
        <v>1670</v>
      </c>
      <c r="C1508">
        <v>160</v>
      </c>
      <c r="D1508">
        <v>320</v>
      </c>
      <c r="E1508" t="s">
        <v>1703</v>
      </c>
      <c r="F1508">
        <v>9216</v>
      </c>
      <c r="G1508">
        <v>1</v>
      </c>
      <c r="H1508" t="s">
        <v>1704</v>
      </c>
      <c r="N1508" t="s">
        <v>1669</v>
      </c>
      <c r="O1508" t="s">
        <v>1828</v>
      </c>
      <c r="P1508">
        <v>12</v>
      </c>
      <c r="Q1508" t="str">
        <f t="shared" si="29"/>
        <v>cvm!$BC$1520#</v>
      </c>
      <c r="U1508" t="e" cm="1" vm="1">
        <f t="array" ref="U1508">TRANSPOSE(_xlfn.UNIQUE(_xlfn._xlws.FILTER(cvm[CPU(核)],(cvm[地域]=S1508)*(cvm[机型]=T1508))))</f>
        <v>#VALUE!</v>
      </c>
      <c r="AZ1508" t="str">
        <v>首尔</v>
      </c>
      <c r="BA1508" t="str">
        <v>标准型 S3</v>
      </c>
      <c r="BB1508">
        <v>8</v>
      </c>
      <c r="BC1508" cm="1">
        <f t="array" ref="BC1508:BD1508">TRANSPOSE(_xlfn._xlws.FILTER(cvm[内存(G)],(cvm[地域]=AZ1508)*(cvm[机型]=BA1508)*(cvm[CPU(核)]=BB1508)))</f>
        <v>16</v>
      </c>
      <c r="BD1508">
        <v>32</v>
      </c>
    </row>
    <row r="1509" spans="1:57">
      <c r="A1509" t="s">
        <v>1688</v>
      </c>
      <c r="B1509" t="s">
        <v>1670</v>
      </c>
      <c r="C1509">
        <v>180</v>
      </c>
      <c r="D1509">
        <v>464</v>
      </c>
      <c r="E1509" t="s">
        <v>1705</v>
      </c>
      <c r="F1509">
        <v>11865.6</v>
      </c>
      <c r="G1509">
        <v>1</v>
      </c>
      <c r="H1509" t="s">
        <v>1706</v>
      </c>
      <c r="N1509" t="s">
        <v>1669</v>
      </c>
      <c r="O1509" t="s">
        <v>1828</v>
      </c>
      <c r="P1509">
        <v>16</v>
      </c>
      <c r="Q1509" t="str">
        <f t="shared" si="29"/>
        <v>cvm!$BC$1521#</v>
      </c>
      <c r="U1509" t="e" cm="1" vm="1">
        <f t="array" ref="U1509">TRANSPOSE(_xlfn.UNIQUE(_xlfn._xlws.FILTER(cvm[CPU(核)],(cvm[地域]=S1509)*(cvm[机型]=T1509))))</f>
        <v>#VALUE!</v>
      </c>
      <c r="AZ1509" t="str">
        <v>首尔</v>
      </c>
      <c r="BA1509" t="str">
        <v>标准型 S3</v>
      </c>
      <c r="BB1509">
        <v>12</v>
      </c>
      <c r="BC1509" cm="1">
        <f t="array" ref="BC1509:BD1509">TRANSPOSE(_xlfn._xlws.FILTER(cvm[内存(G)],(cvm[地域]=AZ1509)*(cvm[机型]=BA1509)*(cvm[CPU(核)]=BB1509)))</f>
        <v>24</v>
      </c>
      <c r="BD1509">
        <v>48</v>
      </c>
    </row>
    <row r="1510" spans="1:57">
      <c r="A1510" t="s">
        <v>1688</v>
      </c>
      <c r="B1510" t="s">
        <v>1707</v>
      </c>
      <c r="C1510">
        <v>1</v>
      </c>
      <c r="D1510">
        <v>2</v>
      </c>
      <c r="E1510" t="s">
        <v>1620</v>
      </c>
      <c r="F1510">
        <v>39</v>
      </c>
      <c r="G1510">
        <v>1</v>
      </c>
      <c r="H1510" t="s">
        <v>1708</v>
      </c>
      <c r="N1510" t="s">
        <v>1669</v>
      </c>
      <c r="O1510" t="s">
        <v>1828</v>
      </c>
      <c r="P1510">
        <v>24</v>
      </c>
      <c r="Q1510" t="str">
        <f t="shared" si="29"/>
        <v>cvm!$BC$1522#</v>
      </c>
      <c r="U1510" t="e" cm="1" vm="1">
        <f t="array" ref="U1510">TRANSPOSE(_xlfn.UNIQUE(_xlfn._xlws.FILTER(cvm[CPU(核)],(cvm[地域]=S1510)*(cvm[机型]=T1510))))</f>
        <v>#VALUE!</v>
      </c>
      <c r="AZ1510" t="str">
        <v>首尔</v>
      </c>
      <c r="BA1510" t="str">
        <v>标准型 S3</v>
      </c>
      <c r="BB1510">
        <v>16</v>
      </c>
      <c r="BC1510" cm="1">
        <f t="array" ref="BC1510:BD1510">TRANSPOSE(_xlfn._xlws.FILTER(cvm[内存(G)],(cvm[地域]=AZ1510)*(cvm[机型]=BA1510)*(cvm[CPU(核)]=BB1510)))</f>
        <v>32</v>
      </c>
      <c r="BD1510">
        <v>64</v>
      </c>
    </row>
    <row r="1511" spans="1:57">
      <c r="A1511" t="s">
        <v>1688</v>
      </c>
      <c r="B1511" t="s">
        <v>1707</v>
      </c>
      <c r="C1511">
        <v>1</v>
      </c>
      <c r="D1511">
        <v>4</v>
      </c>
      <c r="E1511" t="s">
        <v>1622</v>
      </c>
      <c r="F1511">
        <v>108.05</v>
      </c>
      <c r="G1511">
        <v>1</v>
      </c>
      <c r="H1511" t="s">
        <v>1709</v>
      </c>
      <c r="N1511" t="s">
        <v>1669</v>
      </c>
      <c r="O1511" t="s">
        <v>1828</v>
      </c>
      <c r="P1511">
        <v>32</v>
      </c>
      <c r="Q1511" t="str">
        <f t="shared" si="29"/>
        <v>cvm!$BC$1523#</v>
      </c>
      <c r="U1511" t="e" cm="1" vm="1">
        <f t="array" ref="U1511">TRANSPOSE(_xlfn.UNIQUE(_xlfn._xlws.FILTER(cvm[CPU(核)],(cvm[地域]=S1511)*(cvm[机型]=T1511))))</f>
        <v>#VALUE!</v>
      </c>
      <c r="AZ1511" t="str">
        <v>首尔</v>
      </c>
      <c r="BA1511" t="str">
        <v>标准型 S3</v>
      </c>
      <c r="BB1511">
        <v>24</v>
      </c>
      <c r="BC1511" cm="1">
        <f t="array" ref="BC1511:BD1511">TRANSPOSE(_xlfn._xlws.FILTER(cvm[内存(G)],(cvm[地域]=AZ1511)*(cvm[机型]=BA1511)*(cvm[CPU(核)]=BB1511)))</f>
        <v>48</v>
      </c>
      <c r="BD1511">
        <v>96</v>
      </c>
    </row>
    <row r="1512" spans="1:57">
      <c r="A1512" t="s">
        <v>1688</v>
      </c>
      <c r="B1512" t="s">
        <v>1707</v>
      </c>
      <c r="C1512">
        <v>2</v>
      </c>
      <c r="D1512">
        <v>4</v>
      </c>
      <c r="E1512" t="s">
        <v>1624</v>
      </c>
      <c r="F1512">
        <v>98</v>
      </c>
      <c r="G1512">
        <v>1</v>
      </c>
      <c r="H1512" t="s">
        <v>1710</v>
      </c>
      <c r="N1512" t="s">
        <v>1669</v>
      </c>
      <c r="O1512" t="s">
        <v>1828</v>
      </c>
      <c r="P1512">
        <v>48</v>
      </c>
      <c r="Q1512" t="str">
        <f t="shared" si="29"/>
        <v>cvm!$BC$1524#</v>
      </c>
      <c r="U1512" t="e" cm="1" vm="1">
        <f t="array" ref="U1512">TRANSPOSE(_xlfn.UNIQUE(_xlfn._xlws.FILTER(cvm[CPU(核)],(cvm[地域]=S1512)*(cvm[机型]=T1512))))</f>
        <v>#VALUE!</v>
      </c>
      <c r="AZ1512" t="str">
        <v>首尔</v>
      </c>
      <c r="BA1512" t="str">
        <v>标准型 S3</v>
      </c>
      <c r="BB1512">
        <v>32</v>
      </c>
      <c r="BC1512" cm="1">
        <f t="array" ref="BC1512:BD1512">TRANSPOSE(_xlfn._xlws.FILTER(cvm[内存(G)],(cvm[地域]=AZ1512)*(cvm[机型]=BA1512)*(cvm[CPU(核)]=BB1512)))</f>
        <v>64</v>
      </c>
      <c r="BD1512">
        <v>128</v>
      </c>
    </row>
    <row r="1513" spans="1:57">
      <c r="A1513" t="s">
        <v>1688</v>
      </c>
      <c r="B1513" t="s">
        <v>1707</v>
      </c>
      <c r="C1513">
        <v>2</v>
      </c>
      <c r="D1513">
        <v>8</v>
      </c>
      <c r="E1513" t="s">
        <v>1627</v>
      </c>
      <c r="F1513">
        <v>216.11</v>
      </c>
      <c r="G1513">
        <v>1</v>
      </c>
      <c r="H1513" t="s">
        <v>1711</v>
      </c>
      <c r="N1513" t="s">
        <v>1669</v>
      </c>
      <c r="O1513" t="s">
        <v>1828</v>
      </c>
      <c r="P1513">
        <v>64</v>
      </c>
      <c r="Q1513" t="str">
        <f t="shared" si="29"/>
        <v>cvm!$BC$1525#</v>
      </c>
      <c r="U1513" t="e" cm="1" vm="1">
        <f t="array" ref="U1513">TRANSPOSE(_xlfn.UNIQUE(_xlfn._xlws.FILTER(cvm[CPU(核)],(cvm[地域]=S1513)*(cvm[机型]=T1513))))</f>
        <v>#VALUE!</v>
      </c>
      <c r="AZ1513" t="str">
        <v>首尔</v>
      </c>
      <c r="BA1513" t="str">
        <v>标准型 S3</v>
      </c>
      <c r="BB1513">
        <v>48</v>
      </c>
      <c r="BC1513" cm="1">
        <f t="array" ref="BC1513:BD1513">TRANSPOSE(_xlfn._xlws.FILTER(cvm[内存(G)],(cvm[地域]=AZ1513)*(cvm[机型]=BA1513)*(cvm[CPU(核)]=BB1513)))</f>
        <v>96</v>
      </c>
      <c r="BD1513">
        <v>192</v>
      </c>
    </row>
    <row r="1514" spans="1:57">
      <c r="A1514" t="s">
        <v>1688</v>
      </c>
      <c r="B1514" t="s">
        <v>1707</v>
      </c>
      <c r="C1514">
        <v>4</v>
      </c>
      <c r="D1514">
        <v>8</v>
      </c>
      <c r="E1514" t="s">
        <v>1629</v>
      </c>
      <c r="F1514">
        <v>288.14</v>
      </c>
      <c r="G1514">
        <v>1</v>
      </c>
      <c r="H1514" t="s">
        <v>1712</v>
      </c>
      <c r="N1514" t="s">
        <v>1669</v>
      </c>
      <c r="O1514" t="s">
        <v>1828</v>
      </c>
      <c r="P1514">
        <v>80</v>
      </c>
      <c r="Q1514" t="str">
        <f t="shared" si="29"/>
        <v>cvm!$BC$1526#</v>
      </c>
      <c r="U1514" t="e" cm="1" vm="1">
        <f t="array" ref="U1514">TRANSPOSE(_xlfn.UNIQUE(_xlfn._xlws.FILTER(cvm[CPU(核)],(cvm[地域]=S1514)*(cvm[机型]=T1514))))</f>
        <v>#VALUE!</v>
      </c>
      <c r="AZ1514" t="str">
        <v>首尔</v>
      </c>
      <c r="BA1514" t="str">
        <v>标准型 S3</v>
      </c>
      <c r="BB1514">
        <v>64</v>
      </c>
      <c r="BC1514" cm="1">
        <f t="array" ref="BC1514">TRANSPOSE(_xlfn._xlws.FILTER(cvm[内存(G)],(cvm[地域]=AZ1514)*(cvm[机型]=BA1514)*(cvm[CPU(核)]=BB1514)))</f>
        <v>256</v>
      </c>
    </row>
    <row r="1515" spans="1:57">
      <c r="A1515" t="s">
        <v>1688</v>
      </c>
      <c r="B1515" t="s">
        <v>1707</v>
      </c>
      <c r="C1515">
        <v>4</v>
      </c>
      <c r="D1515">
        <v>16</v>
      </c>
      <c r="E1515" t="s">
        <v>1631</v>
      </c>
      <c r="F1515">
        <v>432.22</v>
      </c>
      <c r="G1515">
        <v>1</v>
      </c>
      <c r="H1515" t="s">
        <v>1713</v>
      </c>
      <c r="N1515" t="s">
        <v>1672</v>
      </c>
      <c r="O1515" t="s">
        <v>1828</v>
      </c>
      <c r="P1515">
        <v>1</v>
      </c>
      <c r="Q1515" t="str">
        <f t="shared" si="29"/>
        <v>cvm!$BC$1527#</v>
      </c>
      <c r="U1515" t="e" cm="1" vm="1">
        <f t="array" ref="U1515">TRANSPOSE(_xlfn.UNIQUE(_xlfn._xlws.FILTER(cvm[CPU(核)],(cvm[地域]=S1515)*(cvm[机型]=T1515))))</f>
        <v>#VALUE!</v>
      </c>
      <c r="AZ1515" t="str">
        <v>首尔</v>
      </c>
      <c r="BA1515" t="str">
        <v>标准型 S3</v>
      </c>
      <c r="BB1515">
        <v>80</v>
      </c>
      <c r="BC1515" cm="1">
        <f t="array" ref="BC1515">TRANSPOSE(_xlfn._xlws.FILTER(cvm[内存(G)],(cvm[地域]=AZ1515)*(cvm[机型]=BA1515)*(cvm[CPU(核)]=BB1515)))</f>
        <v>320</v>
      </c>
    </row>
    <row r="1516" spans="1:57">
      <c r="A1516" t="s">
        <v>1688</v>
      </c>
      <c r="B1516" t="s">
        <v>1707</v>
      </c>
      <c r="C1516">
        <v>8</v>
      </c>
      <c r="D1516">
        <v>16</v>
      </c>
      <c r="E1516" t="s">
        <v>1634</v>
      </c>
      <c r="F1516">
        <v>576.29</v>
      </c>
      <c r="G1516">
        <v>1</v>
      </c>
      <c r="H1516" t="s">
        <v>1714</v>
      </c>
      <c r="N1516" t="s">
        <v>1672</v>
      </c>
      <c r="O1516" t="s">
        <v>1828</v>
      </c>
      <c r="P1516">
        <v>2</v>
      </c>
      <c r="Q1516" t="str">
        <f t="shared" si="29"/>
        <v>cvm!$BC$1528#</v>
      </c>
      <c r="U1516" t="e" cm="1" vm="1">
        <f t="array" ref="U1516">TRANSPOSE(_xlfn.UNIQUE(_xlfn._xlws.FILTER(cvm[CPU(核)],(cvm[地域]=S1516)*(cvm[机型]=T1516))))</f>
        <v>#VALUE!</v>
      </c>
      <c r="AZ1516" t="str">
        <v>东京</v>
      </c>
      <c r="BA1516" t="str">
        <v>标准型 S3</v>
      </c>
      <c r="BB1516">
        <v>1</v>
      </c>
      <c r="BC1516" cm="1">
        <f t="array" ref="BC1516:BE1516">TRANSPOSE(_xlfn._xlws.FILTER(cvm[内存(G)],(cvm[地域]=AZ1516)*(cvm[机型]=BA1516)*(cvm[CPU(核)]=BB1516)))</f>
        <v>1</v>
      </c>
      <c r="BD1516">
        <v>2</v>
      </c>
      <c r="BE1516">
        <v>4</v>
      </c>
    </row>
    <row r="1517" spans="1:57">
      <c r="A1517" t="s">
        <v>1688</v>
      </c>
      <c r="B1517" t="s">
        <v>1707</v>
      </c>
      <c r="C1517">
        <v>8</v>
      </c>
      <c r="D1517">
        <v>32</v>
      </c>
      <c r="E1517" t="s">
        <v>1636</v>
      </c>
      <c r="F1517">
        <v>864.43</v>
      </c>
      <c r="G1517">
        <v>1</v>
      </c>
      <c r="H1517" t="s">
        <v>1715</v>
      </c>
      <c r="N1517" t="s">
        <v>1672</v>
      </c>
      <c r="O1517" t="s">
        <v>1828</v>
      </c>
      <c r="P1517">
        <v>4</v>
      </c>
      <c r="Q1517" t="str">
        <f t="shared" si="29"/>
        <v>cvm!$BC$1529#</v>
      </c>
      <c r="U1517" t="e" cm="1" vm="1">
        <f t="array" ref="U1517">TRANSPOSE(_xlfn.UNIQUE(_xlfn._xlws.FILTER(cvm[CPU(核)],(cvm[地域]=S1517)*(cvm[机型]=T1517))))</f>
        <v>#VALUE!</v>
      </c>
      <c r="AZ1517" t="str">
        <v>东京</v>
      </c>
      <c r="BA1517" t="str">
        <v>标准型 S3</v>
      </c>
      <c r="BB1517">
        <v>2</v>
      </c>
      <c r="BC1517" cm="1">
        <f t="array" ref="BC1517:BD1517">TRANSPOSE(_xlfn._xlws.FILTER(cvm[内存(G)],(cvm[地域]=AZ1517)*(cvm[机型]=BA1517)*(cvm[CPU(核)]=BB1517)))</f>
        <v>4</v>
      </c>
      <c r="BD1517">
        <v>8</v>
      </c>
    </row>
    <row r="1518" spans="1:57">
      <c r="A1518" t="s">
        <v>1688</v>
      </c>
      <c r="B1518" t="s">
        <v>1707</v>
      </c>
      <c r="C1518">
        <v>16</v>
      </c>
      <c r="D1518">
        <v>32</v>
      </c>
      <c r="E1518" t="s">
        <v>1639</v>
      </c>
      <c r="F1518">
        <v>1152.58</v>
      </c>
      <c r="G1518">
        <v>1</v>
      </c>
      <c r="H1518" t="s">
        <v>1716</v>
      </c>
      <c r="N1518" t="s">
        <v>1672</v>
      </c>
      <c r="O1518" t="s">
        <v>1828</v>
      </c>
      <c r="P1518">
        <v>8</v>
      </c>
      <c r="Q1518" t="str">
        <f t="shared" si="29"/>
        <v>cvm!$BC$1530#</v>
      </c>
      <c r="U1518" t="e" cm="1" vm="1">
        <f t="array" ref="U1518">TRANSPOSE(_xlfn.UNIQUE(_xlfn._xlws.FILTER(cvm[CPU(核)],(cvm[地域]=S1518)*(cvm[机型]=T1518))))</f>
        <v>#VALUE!</v>
      </c>
      <c r="AZ1518" t="str">
        <v>东京</v>
      </c>
      <c r="BA1518" t="str">
        <v>标准型 S3</v>
      </c>
      <c r="BB1518">
        <v>4</v>
      </c>
      <c r="BC1518" cm="1">
        <f t="array" ref="BC1518:BD1518">TRANSPOSE(_xlfn._xlws.FILTER(cvm[内存(G)],(cvm[地域]=AZ1518)*(cvm[机型]=BA1518)*(cvm[CPU(核)]=BB1518)))</f>
        <v>8</v>
      </c>
      <c r="BD1518">
        <v>16</v>
      </c>
    </row>
    <row r="1519" spans="1:57">
      <c r="A1519" t="s">
        <v>1688</v>
      </c>
      <c r="B1519" t="s">
        <v>1707</v>
      </c>
      <c r="C1519">
        <v>16</v>
      </c>
      <c r="D1519">
        <v>64</v>
      </c>
      <c r="E1519" t="s">
        <v>1641</v>
      </c>
      <c r="F1519">
        <v>1728.86</v>
      </c>
      <c r="G1519">
        <v>1</v>
      </c>
      <c r="H1519" t="s">
        <v>1717</v>
      </c>
      <c r="N1519" t="s">
        <v>1672</v>
      </c>
      <c r="O1519" t="s">
        <v>1828</v>
      </c>
      <c r="P1519">
        <v>12</v>
      </c>
      <c r="Q1519" t="str">
        <f t="shared" si="29"/>
        <v>cvm!$BC$1531#</v>
      </c>
      <c r="U1519" t="e" cm="1" vm="1">
        <f t="array" ref="U1519">TRANSPOSE(_xlfn.UNIQUE(_xlfn._xlws.FILTER(cvm[CPU(核)],(cvm[地域]=S1519)*(cvm[机型]=T1519))))</f>
        <v>#VALUE!</v>
      </c>
      <c r="AZ1519" t="str">
        <v>东京</v>
      </c>
      <c r="BA1519" t="str">
        <v>标准型 S3</v>
      </c>
      <c r="BB1519">
        <v>8</v>
      </c>
      <c r="BC1519" cm="1">
        <f t="array" ref="BC1519:BD1519">TRANSPOSE(_xlfn._xlws.FILTER(cvm[内存(G)],(cvm[地域]=AZ1519)*(cvm[机型]=BA1519)*(cvm[CPU(核)]=BB1519)))</f>
        <v>16</v>
      </c>
      <c r="BD1519">
        <v>32</v>
      </c>
    </row>
    <row r="1520" spans="1:57">
      <c r="A1520" t="s">
        <v>1688</v>
      </c>
      <c r="B1520" t="s">
        <v>1707</v>
      </c>
      <c r="C1520">
        <v>24</v>
      </c>
      <c r="D1520">
        <v>48</v>
      </c>
      <c r="E1520" t="s">
        <v>1718</v>
      </c>
      <c r="F1520">
        <v>1728.86</v>
      </c>
      <c r="G1520">
        <v>1</v>
      </c>
      <c r="H1520" t="s">
        <v>1719</v>
      </c>
      <c r="N1520" t="s">
        <v>1672</v>
      </c>
      <c r="O1520" t="s">
        <v>1828</v>
      </c>
      <c r="P1520">
        <v>16</v>
      </c>
      <c r="Q1520" t="str">
        <f t="shared" si="29"/>
        <v>cvm!$BC$1532#</v>
      </c>
      <c r="U1520" t="e" cm="1" vm="1">
        <f t="array" ref="U1520">TRANSPOSE(_xlfn.UNIQUE(_xlfn._xlws.FILTER(cvm[CPU(核)],(cvm[地域]=S1520)*(cvm[机型]=T1520))))</f>
        <v>#VALUE!</v>
      </c>
      <c r="AZ1520" t="str">
        <v>东京</v>
      </c>
      <c r="BA1520" t="str">
        <v>标准型 S3</v>
      </c>
      <c r="BB1520">
        <v>12</v>
      </c>
      <c r="BC1520" cm="1">
        <f t="array" ref="BC1520:BD1520">TRANSPOSE(_xlfn._xlws.FILTER(cvm[内存(G)],(cvm[地域]=AZ1520)*(cvm[机型]=BA1520)*(cvm[CPU(核)]=BB1520)))</f>
        <v>24</v>
      </c>
      <c r="BD1520">
        <v>48</v>
      </c>
    </row>
    <row r="1521" spans="1:57">
      <c r="A1521" t="s">
        <v>1688</v>
      </c>
      <c r="B1521" t="s">
        <v>1707</v>
      </c>
      <c r="C1521">
        <v>24</v>
      </c>
      <c r="D1521">
        <v>96</v>
      </c>
      <c r="E1521" t="s">
        <v>1720</v>
      </c>
      <c r="F1521">
        <v>2593.3000000000002</v>
      </c>
      <c r="G1521">
        <v>1</v>
      </c>
      <c r="H1521" t="s">
        <v>1721</v>
      </c>
      <c r="N1521" t="s">
        <v>1672</v>
      </c>
      <c r="O1521" t="s">
        <v>1828</v>
      </c>
      <c r="P1521">
        <v>24</v>
      </c>
      <c r="Q1521" t="str">
        <f t="shared" si="29"/>
        <v>cvm!$BC$1533#</v>
      </c>
      <c r="U1521" t="e" cm="1" vm="1">
        <f t="array" ref="U1521">TRANSPOSE(_xlfn.UNIQUE(_xlfn._xlws.FILTER(cvm[CPU(核)],(cvm[地域]=S1521)*(cvm[机型]=T1521))))</f>
        <v>#VALUE!</v>
      </c>
      <c r="AZ1521" t="str">
        <v>东京</v>
      </c>
      <c r="BA1521" t="str">
        <v>标准型 S3</v>
      </c>
      <c r="BB1521">
        <v>16</v>
      </c>
      <c r="BC1521" cm="1">
        <f t="array" ref="BC1521:BD1521">TRANSPOSE(_xlfn._xlws.FILTER(cvm[内存(G)],(cvm[地域]=AZ1521)*(cvm[机型]=BA1521)*(cvm[CPU(核)]=BB1521)))</f>
        <v>32</v>
      </c>
      <c r="BD1521">
        <v>64</v>
      </c>
    </row>
    <row r="1522" spans="1:57">
      <c r="A1522" t="s">
        <v>1688</v>
      </c>
      <c r="B1522" t="s">
        <v>1707</v>
      </c>
      <c r="C1522">
        <v>32</v>
      </c>
      <c r="D1522">
        <v>64</v>
      </c>
      <c r="E1522" t="s">
        <v>1644</v>
      </c>
      <c r="F1522">
        <v>2305.15</v>
      </c>
      <c r="G1522">
        <v>1</v>
      </c>
      <c r="H1522" t="s">
        <v>1722</v>
      </c>
      <c r="N1522" t="s">
        <v>1672</v>
      </c>
      <c r="O1522" t="s">
        <v>1828</v>
      </c>
      <c r="P1522">
        <v>32</v>
      </c>
      <c r="Q1522" t="str">
        <f t="shared" si="29"/>
        <v>cvm!$BC$1534#</v>
      </c>
      <c r="U1522" t="e" cm="1" vm="1">
        <f t="array" ref="U1522">TRANSPOSE(_xlfn.UNIQUE(_xlfn._xlws.FILTER(cvm[CPU(核)],(cvm[地域]=S1522)*(cvm[机型]=T1522))))</f>
        <v>#VALUE!</v>
      </c>
      <c r="AZ1522" t="str">
        <v>东京</v>
      </c>
      <c r="BA1522" t="str">
        <v>标准型 S3</v>
      </c>
      <c r="BB1522">
        <v>24</v>
      </c>
      <c r="BC1522" cm="1">
        <f t="array" ref="BC1522:BD1522">TRANSPOSE(_xlfn._xlws.FILTER(cvm[内存(G)],(cvm[地域]=AZ1522)*(cvm[机型]=BA1522)*(cvm[CPU(核)]=BB1522)))</f>
        <v>48</v>
      </c>
      <c r="BD1522">
        <v>96</v>
      </c>
    </row>
    <row r="1523" spans="1:57">
      <c r="A1523" t="s">
        <v>1688</v>
      </c>
      <c r="B1523" t="s">
        <v>1707</v>
      </c>
      <c r="C1523">
        <v>32</v>
      </c>
      <c r="D1523">
        <v>128</v>
      </c>
      <c r="E1523" t="s">
        <v>1650</v>
      </c>
      <c r="F1523">
        <v>3457.73</v>
      </c>
      <c r="G1523">
        <v>1</v>
      </c>
      <c r="H1523" t="s">
        <v>1724</v>
      </c>
      <c r="N1523" t="s">
        <v>1672</v>
      </c>
      <c r="O1523" t="s">
        <v>1828</v>
      </c>
      <c r="P1523">
        <v>48</v>
      </c>
      <c r="Q1523" t="str">
        <f t="shared" si="29"/>
        <v>cvm!$BC$1535#</v>
      </c>
      <c r="U1523" t="e" cm="1" vm="1">
        <f t="array" ref="U1523">TRANSPOSE(_xlfn.UNIQUE(_xlfn._xlws.FILTER(cvm[CPU(核)],(cvm[地域]=S1523)*(cvm[机型]=T1523))))</f>
        <v>#VALUE!</v>
      </c>
      <c r="AZ1523" t="str">
        <v>东京</v>
      </c>
      <c r="BA1523" t="str">
        <v>标准型 S3</v>
      </c>
      <c r="BB1523">
        <v>32</v>
      </c>
      <c r="BC1523" cm="1">
        <f t="array" ref="BC1523:BD1523">TRANSPOSE(_xlfn._xlws.FILTER(cvm[内存(G)],(cvm[地域]=AZ1523)*(cvm[机型]=BA1523)*(cvm[CPU(核)]=BB1523)))</f>
        <v>64</v>
      </c>
      <c r="BD1523">
        <v>128</v>
      </c>
    </row>
    <row r="1524" spans="1:57">
      <c r="A1524" t="s">
        <v>1688</v>
      </c>
      <c r="B1524" t="s">
        <v>1707</v>
      </c>
      <c r="C1524">
        <v>42</v>
      </c>
      <c r="D1524">
        <v>160</v>
      </c>
      <c r="E1524" t="s">
        <v>2189</v>
      </c>
      <c r="F1524">
        <v>4394.2</v>
      </c>
      <c r="G1524">
        <v>1</v>
      </c>
      <c r="H1524" t="s">
        <v>2190</v>
      </c>
      <c r="N1524" t="s">
        <v>1672</v>
      </c>
      <c r="O1524" t="s">
        <v>1828</v>
      </c>
      <c r="P1524">
        <v>64</v>
      </c>
      <c r="Q1524" t="str">
        <f t="shared" si="29"/>
        <v>cvm!$BC$1536#</v>
      </c>
      <c r="U1524" t="e" cm="1" vm="1">
        <f t="array" ref="U1524">TRANSPOSE(_xlfn.UNIQUE(_xlfn._xlws.FILTER(cvm[CPU(核)],(cvm[地域]=S1524)*(cvm[机型]=T1524))))</f>
        <v>#VALUE!</v>
      </c>
      <c r="AZ1524" t="str">
        <v>东京</v>
      </c>
      <c r="BA1524" t="str">
        <v>标准型 S3</v>
      </c>
      <c r="BB1524">
        <v>48</v>
      </c>
      <c r="BC1524" cm="1">
        <f t="array" ref="BC1524:BD1524">TRANSPOSE(_xlfn._xlws.FILTER(cvm[内存(G)],(cvm[地域]=AZ1524)*(cvm[机型]=BA1524)*(cvm[CPU(核)]=BB1524)))</f>
        <v>96</v>
      </c>
      <c r="BD1524">
        <v>192</v>
      </c>
    </row>
    <row r="1525" spans="1:57">
      <c r="A1525" t="s">
        <v>1688</v>
      </c>
      <c r="B1525" t="s">
        <v>1707</v>
      </c>
      <c r="C1525">
        <v>48</v>
      </c>
      <c r="D1525">
        <v>96</v>
      </c>
      <c r="E1525" t="s">
        <v>1655</v>
      </c>
      <c r="F1525">
        <v>3457.73</v>
      </c>
      <c r="G1525">
        <v>1</v>
      </c>
      <c r="H1525" t="s">
        <v>1725</v>
      </c>
      <c r="N1525" t="s">
        <v>1672</v>
      </c>
      <c r="O1525" t="s">
        <v>1828</v>
      </c>
      <c r="P1525">
        <v>80</v>
      </c>
      <c r="Q1525" t="str">
        <f t="shared" si="29"/>
        <v>cvm!$BC$1537#</v>
      </c>
      <c r="U1525" t="e" cm="1" vm="1">
        <f t="array" ref="U1525">TRANSPOSE(_xlfn.UNIQUE(_xlfn._xlws.FILTER(cvm[CPU(核)],(cvm[地域]=S1525)*(cvm[机型]=T1525))))</f>
        <v>#VALUE!</v>
      </c>
      <c r="AZ1525" t="str">
        <v>东京</v>
      </c>
      <c r="BA1525" t="str">
        <v>标准型 S3</v>
      </c>
      <c r="BB1525">
        <v>64</v>
      </c>
      <c r="BC1525" cm="1">
        <f t="array" ref="BC1525">TRANSPOSE(_xlfn._xlws.FILTER(cvm[内存(G)],(cvm[地域]=AZ1525)*(cvm[机型]=BA1525)*(cvm[CPU(核)]=BB1525)))</f>
        <v>256</v>
      </c>
    </row>
    <row r="1526" spans="1:57">
      <c r="A1526" t="s">
        <v>1688</v>
      </c>
      <c r="B1526" t="s">
        <v>1707</v>
      </c>
      <c r="C1526">
        <v>48</v>
      </c>
      <c r="D1526">
        <v>192</v>
      </c>
      <c r="E1526" t="s">
        <v>1658</v>
      </c>
      <c r="F1526">
        <v>5186.59</v>
      </c>
      <c r="G1526">
        <v>1</v>
      </c>
      <c r="H1526" t="s">
        <v>1727</v>
      </c>
      <c r="N1526" t="s">
        <v>1674</v>
      </c>
      <c r="O1526" t="s">
        <v>1828</v>
      </c>
      <c r="P1526">
        <v>1</v>
      </c>
      <c r="Q1526" t="str">
        <f t="shared" si="29"/>
        <v>cvm!$BC$1538#</v>
      </c>
      <c r="U1526" t="e" cm="1" vm="1">
        <f t="array" ref="U1526">TRANSPOSE(_xlfn.UNIQUE(_xlfn._xlws.FILTER(cvm[CPU(核)],(cvm[地域]=S1526)*(cvm[机型]=T1526))))</f>
        <v>#VALUE!</v>
      </c>
      <c r="AZ1526" t="str">
        <v>东京</v>
      </c>
      <c r="BA1526" t="str">
        <v>标准型 S3</v>
      </c>
      <c r="BB1526">
        <v>80</v>
      </c>
      <c r="BC1526" cm="1">
        <f t="array" ref="BC1526">TRANSPOSE(_xlfn._xlws.FILTER(cvm[内存(G)],(cvm[地域]=AZ1526)*(cvm[机型]=BA1526)*(cvm[CPU(核)]=BB1526)))</f>
        <v>320</v>
      </c>
    </row>
    <row r="1527" spans="1:57">
      <c r="A1527" t="s">
        <v>1688</v>
      </c>
      <c r="B1527" t="s">
        <v>1707</v>
      </c>
      <c r="C1527">
        <v>64</v>
      </c>
      <c r="D1527">
        <v>256</v>
      </c>
      <c r="E1527" t="s">
        <v>1664</v>
      </c>
      <c r="F1527">
        <v>6915.46</v>
      </c>
      <c r="G1527">
        <v>1</v>
      </c>
      <c r="H1527" t="s">
        <v>1728</v>
      </c>
      <c r="N1527" t="s">
        <v>1674</v>
      </c>
      <c r="O1527" t="s">
        <v>1828</v>
      </c>
      <c r="P1527">
        <v>2</v>
      </c>
      <c r="Q1527" t="str">
        <f t="shared" si="29"/>
        <v>cvm!$BC$1539#</v>
      </c>
      <c r="U1527" t="e" cm="1" vm="1">
        <f t="array" ref="U1527">TRANSPOSE(_xlfn.UNIQUE(_xlfn._xlws.FILTER(cvm[CPU(核)],(cvm[地域]=S1527)*(cvm[机型]=T1527))))</f>
        <v>#VALUE!</v>
      </c>
      <c r="AZ1527" t="str">
        <v>硅谷</v>
      </c>
      <c r="BA1527" t="str">
        <v>标准型 S3</v>
      </c>
      <c r="BB1527">
        <v>1</v>
      </c>
      <c r="BC1527" cm="1">
        <f t="array" ref="BC1527:BE1527">TRANSPOSE(_xlfn._xlws.FILTER(cvm[内存(G)],(cvm[地域]=AZ1527)*(cvm[机型]=BA1527)*(cvm[CPU(核)]=BB1527)))</f>
        <v>1</v>
      </c>
      <c r="BD1527">
        <v>2</v>
      </c>
      <c r="BE1527">
        <v>4</v>
      </c>
    </row>
    <row r="1528" spans="1:57">
      <c r="A1528" t="s">
        <v>1688</v>
      </c>
      <c r="B1528" t="s">
        <v>1781</v>
      </c>
      <c r="C1528">
        <v>76</v>
      </c>
      <c r="D1528">
        <v>320</v>
      </c>
      <c r="E1528" t="s">
        <v>2150</v>
      </c>
      <c r="F1528">
        <v>9770.4</v>
      </c>
      <c r="G1528">
        <v>1</v>
      </c>
      <c r="H1528" t="s">
        <v>2164</v>
      </c>
      <c r="N1528" t="s">
        <v>1674</v>
      </c>
      <c r="O1528" t="s">
        <v>1828</v>
      </c>
      <c r="P1528">
        <v>4</v>
      </c>
      <c r="Q1528" t="str">
        <f t="shared" si="29"/>
        <v>cvm!$BC$1540#</v>
      </c>
      <c r="U1528" t="e" cm="1" vm="1">
        <f t="array" ref="U1528">TRANSPOSE(_xlfn.UNIQUE(_xlfn._xlws.FILTER(cvm[CPU(核)],(cvm[地域]=S1528)*(cvm[机型]=T1528))))</f>
        <v>#VALUE!</v>
      </c>
      <c r="AZ1528" t="str">
        <v>硅谷</v>
      </c>
      <c r="BA1528" t="str">
        <v>标准型 S3</v>
      </c>
      <c r="BB1528">
        <v>2</v>
      </c>
      <c r="BC1528" cm="1">
        <f t="array" ref="BC1528:BD1528">TRANSPOSE(_xlfn._xlws.FILTER(cvm[内存(G)],(cvm[地域]=AZ1528)*(cvm[机型]=BA1528)*(cvm[CPU(核)]=BB1528)))</f>
        <v>4</v>
      </c>
      <c r="BD1528">
        <v>8</v>
      </c>
    </row>
    <row r="1529" spans="1:57">
      <c r="A1529" t="s">
        <v>1688</v>
      </c>
      <c r="B1529" t="s">
        <v>1806</v>
      </c>
      <c r="C1529">
        <v>32</v>
      </c>
      <c r="D1529">
        <v>64</v>
      </c>
      <c r="E1529" t="s">
        <v>1644</v>
      </c>
      <c r="F1529">
        <v>2649.6</v>
      </c>
      <c r="G1529">
        <v>1</v>
      </c>
      <c r="H1529" t="s">
        <v>1820</v>
      </c>
      <c r="N1529" t="s">
        <v>1674</v>
      </c>
      <c r="O1529" t="s">
        <v>1828</v>
      </c>
      <c r="P1529">
        <v>8</v>
      </c>
      <c r="Q1529" t="str">
        <f t="shared" si="29"/>
        <v>cvm!$BC$1541#</v>
      </c>
      <c r="U1529" t="e" cm="1" vm="1">
        <f t="array" ref="U1529">TRANSPOSE(_xlfn.UNIQUE(_xlfn._xlws.FILTER(cvm[CPU(核)],(cvm[地域]=S1529)*(cvm[机型]=T1529))))</f>
        <v>#VALUE!</v>
      </c>
      <c r="AZ1529" t="str">
        <v>硅谷</v>
      </c>
      <c r="BA1529" t="str">
        <v>标准型 S3</v>
      </c>
      <c r="BB1529">
        <v>4</v>
      </c>
      <c r="BC1529" cm="1">
        <f t="array" ref="BC1529:BD1529">TRANSPOSE(_xlfn._xlws.FILTER(cvm[内存(G)],(cvm[地域]=AZ1529)*(cvm[机型]=BA1529)*(cvm[CPU(核)]=BB1529)))</f>
        <v>8</v>
      </c>
      <c r="BD1529">
        <v>16</v>
      </c>
    </row>
    <row r="1530" spans="1:57">
      <c r="A1530" t="s">
        <v>1688</v>
      </c>
      <c r="B1530" t="s">
        <v>1828</v>
      </c>
      <c r="C1530">
        <v>1</v>
      </c>
      <c r="D1530">
        <v>1</v>
      </c>
      <c r="E1530" t="s">
        <v>1617</v>
      </c>
      <c r="F1530">
        <v>51.3</v>
      </c>
      <c r="G1530">
        <v>1</v>
      </c>
      <c r="H1530" t="s">
        <v>1829</v>
      </c>
      <c r="N1530" t="s">
        <v>1674</v>
      </c>
      <c r="O1530" t="s">
        <v>1828</v>
      </c>
      <c r="P1530">
        <v>12</v>
      </c>
      <c r="Q1530" t="str">
        <f t="shared" si="29"/>
        <v>cvm!$BC$1542#</v>
      </c>
      <c r="U1530" t="e" cm="1" vm="1">
        <f t="array" ref="U1530">TRANSPOSE(_xlfn.UNIQUE(_xlfn._xlws.FILTER(cvm[CPU(核)],(cvm[地域]=S1530)*(cvm[机型]=T1530))))</f>
        <v>#VALUE!</v>
      </c>
      <c r="AZ1530" t="str">
        <v>硅谷</v>
      </c>
      <c r="BA1530" t="str">
        <v>标准型 S3</v>
      </c>
      <c r="BB1530">
        <v>8</v>
      </c>
      <c r="BC1530" cm="1">
        <f t="array" ref="BC1530:BD1530">TRANSPOSE(_xlfn._xlws.FILTER(cvm[内存(G)],(cvm[地域]=AZ1530)*(cvm[机型]=BA1530)*(cvm[CPU(核)]=BB1530)))</f>
        <v>16</v>
      </c>
      <c r="BD1530">
        <v>32</v>
      </c>
    </row>
    <row r="1531" spans="1:57">
      <c r="A1531" t="s">
        <v>1688</v>
      </c>
      <c r="B1531" t="s">
        <v>1828</v>
      </c>
      <c r="C1531">
        <v>1</v>
      </c>
      <c r="D1531">
        <v>2</v>
      </c>
      <c r="E1531" t="s">
        <v>1620</v>
      </c>
      <c r="F1531">
        <v>75.239999999999995</v>
      </c>
      <c r="G1531">
        <v>1</v>
      </c>
      <c r="H1531" t="s">
        <v>1830</v>
      </c>
      <c r="N1531" t="s">
        <v>1674</v>
      </c>
      <c r="O1531" t="s">
        <v>1828</v>
      </c>
      <c r="P1531">
        <v>16</v>
      </c>
      <c r="Q1531" t="str">
        <f t="shared" si="29"/>
        <v>cvm!$BC$1543#</v>
      </c>
      <c r="U1531" t="e" cm="1" vm="1">
        <f t="array" ref="U1531">TRANSPOSE(_xlfn.UNIQUE(_xlfn._xlws.FILTER(cvm[CPU(核)],(cvm[地域]=S1531)*(cvm[机型]=T1531))))</f>
        <v>#VALUE!</v>
      </c>
      <c r="AZ1531" t="str">
        <v>硅谷</v>
      </c>
      <c r="BA1531" t="str">
        <v>标准型 S3</v>
      </c>
      <c r="BB1531">
        <v>12</v>
      </c>
      <c r="BC1531" cm="1">
        <f t="array" ref="BC1531:BD1531">TRANSPOSE(_xlfn._xlws.FILTER(cvm[内存(G)],(cvm[地域]=AZ1531)*(cvm[机型]=BA1531)*(cvm[CPU(核)]=BB1531)))</f>
        <v>24</v>
      </c>
      <c r="BD1531">
        <v>48</v>
      </c>
    </row>
    <row r="1532" spans="1:57">
      <c r="A1532" t="s">
        <v>1688</v>
      </c>
      <c r="B1532" t="s">
        <v>1828</v>
      </c>
      <c r="C1532">
        <v>1</v>
      </c>
      <c r="D1532">
        <v>4</v>
      </c>
      <c r="E1532" t="s">
        <v>1622</v>
      </c>
      <c r="F1532">
        <v>122.85</v>
      </c>
      <c r="G1532">
        <v>1</v>
      </c>
      <c r="H1532" t="s">
        <v>1832</v>
      </c>
      <c r="N1532" t="s">
        <v>1674</v>
      </c>
      <c r="O1532" t="s">
        <v>1828</v>
      </c>
      <c r="P1532">
        <v>24</v>
      </c>
      <c r="Q1532" t="str">
        <f t="shared" si="29"/>
        <v>cvm!$BC$1544#</v>
      </c>
      <c r="U1532" t="e" cm="1" vm="1">
        <f t="array" ref="U1532">TRANSPOSE(_xlfn.UNIQUE(_xlfn._xlws.FILTER(cvm[CPU(核)],(cvm[地域]=S1532)*(cvm[机型]=T1532))))</f>
        <v>#VALUE!</v>
      </c>
      <c r="AZ1532" t="str">
        <v>硅谷</v>
      </c>
      <c r="BA1532" t="str">
        <v>标准型 S3</v>
      </c>
      <c r="BB1532">
        <v>16</v>
      </c>
      <c r="BC1532" cm="1">
        <f t="array" ref="BC1532:BD1532">TRANSPOSE(_xlfn._xlws.FILTER(cvm[内存(G)],(cvm[地域]=AZ1532)*(cvm[机型]=BA1532)*(cvm[CPU(核)]=BB1532)))</f>
        <v>32</v>
      </c>
      <c r="BD1532">
        <v>64</v>
      </c>
    </row>
    <row r="1533" spans="1:57">
      <c r="A1533" t="s">
        <v>1688</v>
      </c>
      <c r="B1533" t="s">
        <v>1828</v>
      </c>
      <c r="C1533">
        <v>2</v>
      </c>
      <c r="D1533">
        <v>4</v>
      </c>
      <c r="E1533" t="s">
        <v>1624</v>
      </c>
      <c r="F1533">
        <v>162</v>
      </c>
      <c r="G1533">
        <v>1</v>
      </c>
      <c r="H1533" t="s">
        <v>1833</v>
      </c>
      <c r="N1533" t="s">
        <v>1674</v>
      </c>
      <c r="O1533" t="s">
        <v>1828</v>
      </c>
      <c r="P1533">
        <v>32</v>
      </c>
      <c r="Q1533" t="str">
        <f t="shared" si="29"/>
        <v>cvm!$BC$1545#</v>
      </c>
      <c r="U1533" t="e" cm="1" vm="1">
        <f t="array" ref="U1533">TRANSPOSE(_xlfn.UNIQUE(_xlfn._xlws.FILTER(cvm[CPU(核)],(cvm[地域]=S1533)*(cvm[机型]=T1533))))</f>
        <v>#VALUE!</v>
      </c>
      <c r="AZ1533" t="str">
        <v>硅谷</v>
      </c>
      <c r="BA1533" t="str">
        <v>标准型 S3</v>
      </c>
      <c r="BB1533">
        <v>24</v>
      </c>
      <c r="BC1533" cm="1">
        <f t="array" ref="BC1533:BD1533">TRANSPOSE(_xlfn._xlws.FILTER(cvm[内存(G)],(cvm[地域]=AZ1533)*(cvm[机型]=BA1533)*(cvm[CPU(核)]=BB1533)))</f>
        <v>48</v>
      </c>
      <c r="BD1533">
        <v>96</v>
      </c>
    </row>
    <row r="1534" spans="1:57">
      <c r="A1534" t="s">
        <v>1688</v>
      </c>
      <c r="B1534" t="s">
        <v>1828</v>
      </c>
      <c r="C1534">
        <v>2</v>
      </c>
      <c r="D1534">
        <v>8</v>
      </c>
      <c r="E1534" t="s">
        <v>1627</v>
      </c>
      <c r="F1534">
        <v>245.7</v>
      </c>
      <c r="G1534">
        <v>1</v>
      </c>
      <c r="H1534" t="s">
        <v>1834</v>
      </c>
      <c r="N1534" t="s">
        <v>1674</v>
      </c>
      <c r="O1534" t="s">
        <v>1828</v>
      </c>
      <c r="P1534">
        <v>48</v>
      </c>
      <c r="Q1534" t="str">
        <f t="shared" si="29"/>
        <v>cvm!$BC$1546#</v>
      </c>
      <c r="U1534" t="e" cm="1" vm="1">
        <f t="array" ref="U1534">TRANSPOSE(_xlfn.UNIQUE(_xlfn._xlws.FILTER(cvm[CPU(核)],(cvm[地域]=S1534)*(cvm[机型]=T1534))))</f>
        <v>#VALUE!</v>
      </c>
      <c r="AZ1534" t="str">
        <v>硅谷</v>
      </c>
      <c r="BA1534" t="str">
        <v>标准型 S3</v>
      </c>
      <c r="BB1534">
        <v>32</v>
      </c>
      <c r="BC1534" cm="1">
        <f t="array" ref="BC1534:BD1534">TRANSPOSE(_xlfn._xlws.FILTER(cvm[内存(G)],(cvm[地域]=AZ1534)*(cvm[机型]=BA1534)*(cvm[CPU(核)]=BB1534)))</f>
        <v>64</v>
      </c>
      <c r="BD1534">
        <v>128</v>
      </c>
    </row>
    <row r="1535" spans="1:57">
      <c r="A1535" t="s">
        <v>1688</v>
      </c>
      <c r="B1535" t="s">
        <v>1828</v>
      </c>
      <c r="C1535">
        <v>4</v>
      </c>
      <c r="D1535">
        <v>8</v>
      </c>
      <c r="E1535" t="s">
        <v>1629</v>
      </c>
      <c r="F1535">
        <v>327.60000000000002</v>
      </c>
      <c r="G1535">
        <v>1</v>
      </c>
      <c r="H1535" t="s">
        <v>1836</v>
      </c>
      <c r="N1535" t="s">
        <v>1674</v>
      </c>
      <c r="O1535" t="s">
        <v>1828</v>
      </c>
      <c r="P1535">
        <v>64</v>
      </c>
      <c r="Q1535" t="str">
        <f t="shared" si="29"/>
        <v>cvm!$BC$1547#</v>
      </c>
      <c r="U1535" t="e" cm="1" vm="1">
        <f t="array" ref="U1535">TRANSPOSE(_xlfn.UNIQUE(_xlfn._xlws.FILTER(cvm[CPU(核)],(cvm[地域]=S1535)*(cvm[机型]=T1535))))</f>
        <v>#VALUE!</v>
      </c>
      <c r="AZ1535" t="str">
        <v>硅谷</v>
      </c>
      <c r="BA1535" t="str">
        <v>标准型 S3</v>
      </c>
      <c r="BB1535">
        <v>48</v>
      </c>
      <c r="BC1535" cm="1">
        <f t="array" ref="BC1535:BD1535">TRANSPOSE(_xlfn._xlws.FILTER(cvm[内存(G)],(cvm[地域]=AZ1535)*(cvm[机型]=BA1535)*(cvm[CPU(核)]=BB1535)))</f>
        <v>96</v>
      </c>
      <c r="BD1535">
        <v>192</v>
      </c>
    </row>
    <row r="1536" spans="1:57">
      <c r="A1536" t="s">
        <v>1688</v>
      </c>
      <c r="B1536" t="s">
        <v>1828</v>
      </c>
      <c r="C1536">
        <v>4</v>
      </c>
      <c r="D1536">
        <v>16</v>
      </c>
      <c r="E1536" t="s">
        <v>1631</v>
      </c>
      <c r="F1536">
        <v>491.4</v>
      </c>
      <c r="G1536">
        <v>1</v>
      </c>
      <c r="H1536" t="s">
        <v>1837</v>
      </c>
      <c r="N1536" t="s">
        <v>1674</v>
      </c>
      <c r="O1536" t="s">
        <v>1828</v>
      </c>
      <c r="P1536">
        <v>80</v>
      </c>
      <c r="Q1536" t="str">
        <f t="shared" si="29"/>
        <v>cvm!$BC$1548#</v>
      </c>
      <c r="U1536" t="e" cm="1" vm="1">
        <f t="array" ref="U1536">TRANSPOSE(_xlfn.UNIQUE(_xlfn._xlws.FILTER(cvm[CPU(核)],(cvm[地域]=S1536)*(cvm[机型]=T1536))))</f>
        <v>#VALUE!</v>
      </c>
      <c r="AZ1536" t="str">
        <v>硅谷</v>
      </c>
      <c r="BA1536" t="str">
        <v>标准型 S3</v>
      </c>
      <c r="BB1536">
        <v>64</v>
      </c>
      <c r="BC1536" cm="1">
        <f t="array" ref="BC1536">TRANSPOSE(_xlfn._xlws.FILTER(cvm[内存(G)],(cvm[地域]=AZ1536)*(cvm[机型]=BA1536)*(cvm[CPU(核)]=BB1536)))</f>
        <v>256</v>
      </c>
    </row>
    <row r="1537" spans="1:57">
      <c r="A1537" t="s">
        <v>1688</v>
      </c>
      <c r="B1537" t="s">
        <v>1828</v>
      </c>
      <c r="C1537">
        <v>8</v>
      </c>
      <c r="D1537">
        <v>16</v>
      </c>
      <c r="E1537" t="s">
        <v>1634</v>
      </c>
      <c r="F1537">
        <v>655.20000000000005</v>
      </c>
      <c r="G1537">
        <v>1</v>
      </c>
      <c r="H1537" t="s">
        <v>1838</v>
      </c>
      <c r="N1537" t="s">
        <v>1697</v>
      </c>
      <c r="O1537" t="s">
        <v>1828</v>
      </c>
      <c r="P1537">
        <v>1</v>
      </c>
      <c r="Q1537" t="str">
        <f t="shared" si="29"/>
        <v>cvm!$BC$1549#</v>
      </c>
      <c r="U1537" t="e" cm="1" vm="1">
        <f t="array" ref="U1537">TRANSPOSE(_xlfn.UNIQUE(_xlfn._xlws.FILTER(cvm[CPU(核)],(cvm[地域]=S1537)*(cvm[机型]=T1537))))</f>
        <v>#VALUE!</v>
      </c>
      <c r="AZ1537" t="str">
        <v>硅谷</v>
      </c>
      <c r="BA1537" t="str">
        <v>标准型 S3</v>
      </c>
      <c r="BB1537">
        <v>80</v>
      </c>
      <c r="BC1537" cm="1">
        <f t="array" ref="BC1537">TRANSPOSE(_xlfn._xlws.FILTER(cvm[内存(G)],(cvm[地域]=AZ1537)*(cvm[机型]=BA1537)*(cvm[CPU(核)]=BB1537)))</f>
        <v>320</v>
      </c>
    </row>
    <row r="1538" spans="1:57">
      <c r="A1538" t="s">
        <v>1688</v>
      </c>
      <c r="B1538" t="s">
        <v>1828</v>
      </c>
      <c r="C1538">
        <v>8</v>
      </c>
      <c r="D1538">
        <v>32</v>
      </c>
      <c r="E1538" t="s">
        <v>1636</v>
      </c>
      <c r="F1538">
        <v>982.8</v>
      </c>
      <c r="G1538">
        <v>1</v>
      </c>
      <c r="H1538" t="s">
        <v>1840</v>
      </c>
      <c r="N1538" t="s">
        <v>1697</v>
      </c>
      <c r="O1538" t="s">
        <v>1828</v>
      </c>
      <c r="P1538">
        <v>2</v>
      </c>
      <c r="Q1538" t="str">
        <f t="shared" si="29"/>
        <v>cvm!$BC$1550#</v>
      </c>
      <c r="U1538" t="e" cm="1" vm="1">
        <f t="array" ref="U1538">TRANSPOSE(_xlfn.UNIQUE(_xlfn._xlws.FILTER(cvm[CPU(核)],(cvm[地域]=S1538)*(cvm[机型]=T1538))))</f>
        <v>#VALUE!</v>
      </c>
      <c r="AZ1538" t="str">
        <v>弗吉尼亚</v>
      </c>
      <c r="BA1538" t="str">
        <v>标准型 S3</v>
      </c>
      <c r="BB1538">
        <v>1</v>
      </c>
      <c r="BC1538" cm="1">
        <f t="array" ref="BC1538:BE1538">TRANSPOSE(_xlfn._xlws.FILTER(cvm[内存(G)],(cvm[地域]=AZ1538)*(cvm[机型]=BA1538)*(cvm[CPU(核)]=BB1538)))</f>
        <v>1</v>
      </c>
      <c r="BD1538">
        <v>2</v>
      </c>
      <c r="BE1538">
        <v>4</v>
      </c>
    </row>
    <row r="1539" spans="1:57">
      <c r="A1539" t="s">
        <v>1688</v>
      </c>
      <c r="B1539" t="s">
        <v>1828</v>
      </c>
      <c r="C1539">
        <v>12</v>
      </c>
      <c r="D1539">
        <v>24</v>
      </c>
      <c r="E1539" t="s">
        <v>1814</v>
      </c>
      <c r="F1539">
        <v>982.8</v>
      </c>
      <c r="G1539">
        <v>1</v>
      </c>
      <c r="H1539" t="s">
        <v>1841</v>
      </c>
      <c r="N1539" t="s">
        <v>1697</v>
      </c>
      <c r="O1539" t="s">
        <v>1828</v>
      </c>
      <c r="P1539">
        <v>4</v>
      </c>
      <c r="Q1539" t="str">
        <f t="shared" si="29"/>
        <v>cvm!$BC$1551#</v>
      </c>
      <c r="U1539" t="e" cm="1" vm="1">
        <f t="array" ref="U1539">TRANSPOSE(_xlfn.UNIQUE(_xlfn._xlws.FILTER(cvm[CPU(核)],(cvm[地域]=S1539)*(cvm[机型]=T1539))))</f>
        <v>#VALUE!</v>
      </c>
      <c r="AZ1539" t="str">
        <v>弗吉尼亚</v>
      </c>
      <c r="BA1539" t="str">
        <v>标准型 S3</v>
      </c>
      <c r="BB1539">
        <v>2</v>
      </c>
      <c r="BC1539" cm="1">
        <f t="array" ref="BC1539:BD1539">TRANSPOSE(_xlfn._xlws.FILTER(cvm[内存(G)],(cvm[地域]=AZ1539)*(cvm[机型]=BA1539)*(cvm[CPU(核)]=BB1539)))</f>
        <v>4</v>
      </c>
      <c r="BD1539">
        <v>8</v>
      </c>
    </row>
    <row r="1540" spans="1:57">
      <c r="A1540" t="s">
        <v>1688</v>
      </c>
      <c r="B1540" t="s">
        <v>1828</v>
      </c>
      <c r="C1540">
        <v>12</v>
      </c>
      <c r="D1540">
        <v>48</v>
      </c>
      <c r="E1540" t="s">
        <v>1842</v>
      </c>
      <c r="F1540">
        <v>1474.2</v>
      </c>
      <c r="G1540">
        <v>1</v>
      </c>
      <c r="H1540" t="s">
        <v>1843</v>
      </c>
      <c r="N1540" t="s">
        <v>1697</v>
      </c>
      <c r="O1540" t="s">
        <v>1828</v>
      </c>
      <c r="P1540">
        <v>8</v>
      </c>
      <c r="Q1540" t="str">
        <f t="shared" si="29"/>
        <v>cvm!$BC$1552#</v>
      </c>
      <c r="U1540" t="e" cm="1" vm="1">
        <f t="array" ref="U1540">TRANSPOSE(_xlfn.UNIQUE(_xlfn._xlws.FILTER(cvm[CPU(核)],(cvm[地域]=S1540)*(cvm[机型]=T1540))))</f>
        <v>#VALUE!</v>
      </c>
      <c r="AZ1540" t="str">
        <v>弗吉尼亚</v>
      </c>
      <c r="BA1540" t="str">
        <v>标准型 S3</v>
      </c>
      <c r="BB1540">
        <v>4</v>
      </c>
      <c r="BC1540" cm="1">
        <f t="array" ref="BC1540:BD1540">TRANSPOSE(_xlfn._xlws.FILTER(cvm[内存(G)],(cvm[地域]=AZ1540)*(cvm[机型]=BA1540)*(cvm[CPU(核)]=BB1540)))</f>
        <v>8</v>
      </c>
      <c r="BD1540">
        <v>16</v>
      </c>
    </row>
    <row r="1541" spans="1:57">
      <c r="A1541" t="s">
        <v>1688</v>
      </c>
      <c r="B1541" t="s">
        <v>1828</v>
      </c>
      <c r="C1541">
        <v>16</v>
      </c>
      <c r="D1541">
        <v>32</v>
      </c>
      <c r="E1541" t="s">
        <v>1639</v>
      </c>
      <c r="F1541">
        <v>1310.4000000000001</v>
      </c>
      <c r="G1541">
        <v>1</v>
      </c>
      <c r="H1541" t="s">
        <v>1844</v>
      </c>
      <c r="N1541" t="s">
        <v>1697</v>
      </c>
      <c r="O1541" t="s">
        <v>1828</v>
      </c>
      <c r="P1541">
        <v>12</v>
      </c>
      <c r="Q1541" t="str">
        <f t="shared" si="29"/>
        <v>cvm!$BC$1553#</v>
      </c>
      <c r="U1541" t="e" cm="1" vm="1">
        <f t="array" ref="U1541">TRANSPOSE(_xlfn.UNIQUE(_xlfn._xlws.FILTER(cvm[CPU(核)],(cvm[地域]=S1541)*(cvm[机型]=T1541))))</f>
        <v>#VALUE!</v>
      </c>
      <c r="AZ1541" t="str">
        <v>弗吉尼亚</v>
      </c>
      <c r="BA1541" t="str">
        <v>标准型 S3</v>
      </c>
      <c r="BB1541">
        <v>8</v>
      </c>
      <c r="BC1541" cm="1">
        <f t="array" ref="BC1541:BD1541">TRANSPOSE(_xlfn._xlws.FILTER(cvm[内存(G)],(cvm[地域]=AZ1541)*(cvm[机型]=BA1541)*(cvm[CPU(核)]=BB1541)))</f>
        <v>16</v>
      </c>
      <c r="BD1541">
        <v>32</v>
      </c>
    </row>
    <row r="1542" spans="1:57">
      <c r="A1542" t="s">
        <v>1688</v>
      </c>
      <c r="B1542" t="s">
        <v>1828</v>
      </c>
      <c r="C1542">
        <v>16</v>
      </c>
      <c r="D1542">
        <v>64</v>
      </c>
      <c r="E1542" t="s">
        <v>1641</v>
      </c>
      <c r="F1542">
        <v>1965.6</v>
      </c>
      <c r="G1542">
        <v>1</v>
      </c>
      <c r="H1542" t="s">
        <v>1845</v>
      </c>
      <c r="N1542" t="s">
        <v>1697</v>
      </c>
      <c r="O1542" t="s">
        <v>1828</v>
      </c>
      <c r="P1542">
        <v>16</v>
      </c>
      <c r="Q1542" t="str">
        <f t="shared" ref="Q1542:Q1605" si="30">"cvm!"&amp;ADDRESS(ROW(BC1554),COLUMN(BC1554))&amp;"#"</f>
        <v>cvm!$BC$1554#</v>
      </c>
      <c r="U1542" t="e" cm="1" vm="1">
        <f t="array" ref="U1542">TRANSPOSE(_xlfn.UNIQUE(_xlfn._xlws.FILTER(cvm[CPU(核)],(cvm[地域]=S1542)*(cvm[机型]=T1542))))</f>
        <v>#VALUE!</v>
      </c>
      <c r="AZ1542" t="str">
        <v>弗吉尼亚</v>
      </c>
      <c r="BA1542" t="str">
        <v>标准型 S3</v>
      </c>
      <c r="BB1542">
        <v>12</v>
      </c>
      <c r="BC1542" cm="1">
        <f t="array" ref="BC1542:BD1542">TRANSPOSE(_xlfn._xlws.FILTER(cvm[内存(G)],(cvm[地域]=AZ1542)*(cvm[机型]=BA1542)*(cvm[CPU(核)]=BB1542)))</f>
        <v>24</v>
      </c>
      <c r="BD1542">
        <v>48</v>
      </c>
    </row>
    <row r="1543" spans="1:57">
      <c r="A1543" t="s">
        <v>1688</v>
      </c>
      <c r="B1543" t="s">
        <v>1828</v>
      </c>
      <c r="C1543">
        <v>24</v>
      </c>
      <c r="D1543">
        <v>48</v>
      </c>
      <c r="E1543" t="s">
        <v>1718</v>
      </c>
      <c r="F1543">
        <v>1965.6</v>
      </c>
      <c r="G1543">
        <v>1</v>
      </c>
      <c r="H1543" t="s">
        <v>1847</v>
      </c>
      <c r="N1543" t="s">
        <v>1697</v>
      </c>
      <c r="O1543" t="s">
        <v>1828</v>
      </c>
      <c r="P1543">
        <v>24</v>
      </c>
      <c r="Q1543" t="str">
        <f t="shared" si="30"/>
        <v>cvm!$BC$1555#</v>
      </c>
      <c r="U1543" t="e" cm="1" vm="1">
        <f t="array" ref="U1543">TRANSPOSE(_xlfn.UNIQUE(_xlfn._xlws.FILTER(cvm[CPU(核)],(cvm[地域]=S1543)*(cvm[机型]=T1543))))</f>
        <v>#VALUE!</v>
      </c>
      <c r="AZ1543" t="str">
        <v>弗吉尼亚</v>
      </c>
      <c r="BA1543" t="str">
        <v>标准型 S3</v>
      </c>
      <c r="BB1543">
        <v>16</v>
      </c>
      <c r="BC1543" cm="1">
        <f t="array" ref="BC1543:BD1543">TRANSPOSE(_xlfn._xlws.FILTER(cvm[内存(G)],(cvm[地域]=AZ1543)*(cvm[机型]=BA1543)*(cvm[CPU(核)]=BB1543)))</f>
        <v>32</v>
      </c>
      <c r="BD1543">
        <v>64</v>
      </c>
    </row>
    <row r="1544" spans="1:57">
      <c r="A1544" t="s">
        <v>1688</v>
      </c>
      <c r="B1544" t="s">
        <v>1828</v>
      </c>
      <c r="C1544">
        <v>24</v>
      </c>
      <c r="D1544">
        <v>96</v>
      </c>
      <c r="E1544" t="s">
        <v>1720</v>
      </c>
      <c r="F1544">
        <v>2948.4</v>
      </c>
      <c r="G1544">
        <v>1</v>
      </c>
      <c r="H1544" t="s">
        <v>1848</v>
      </c>
      <c r="N1544" t="s">
        <v>1697</v>
      </c>
      <c r="O1544" t="s">
        <v>1828</v>
      </c>
      <c r="P1544">
        <v>32</v>
      </c>
      <c r="Q1544" t="str">
        <f t="shared" si="30"/>
        <v>cvm!$BC$1556#</v>
      </c>
      <c r="U1544" t="e" cm="1" vm="1">
        <f t="array" ref="U1544">TRANSPOSE(_xlfn.UNIQUE(_xlfn._xlws.FILTER(cvm[CPU(核)],(cvm[地域]=S1544)*(cvm[机型]=T1544))))</f>
        <v>#VALUE!</v>
      </c>
      <c r="AZ1544" t="str">
        <v>弗吉尼亚</v>
      </c>
      <c r="BA1544" t="str">
        <v>标准型 S3</v>
      </c>
      <c r="BB1544">
        <v>24</v>
      </c>
      <c r="BC1544" cm="1">
        <f t="array" ref="BC1544:BD1544">TRANSPOSE(_xlfn._xlws.FILTER(cvm[内存(G)],(cvm[地域]=AZ1544)*(cvm[机型]=BA1544)*(cvm[CPU(核)]=BB1544)))</f>
        <v>48</v>
      </c>
      <c r="BD1544">
        <v>96</v>
      </c>
    </row>
    <row r="1545" spans="1:57">
      <c r="A1545" t="s">
        <v>1688</v>
      </c>
      <c r="B1545" t="s">
        <v>1828</v>
      </c>
      <c r="C1545">
        <v>32</v>
      </c>
      <c r="D1545">
        <v>64</v>
      </c>
      <c r="E1545" t="s">
        <v>1644</v>
      </c>
      <c r="F1545">
        <v>2620.8000000000002</v>
      </c>
      <c r="G1545">
        <v>1</v>
      </c>
      <c r="H1545" t="s">
        <v>1849</v>
      </c>
      <c r="N1545" t="s">
        <v>1697</v>
      </c>
      <c r="O1545" t="s">
        <v>1828</v>
      </c>
      <c r="P1545">
        <v>48</v>
      </c>
      <c r="Q1545" t="str">
        <f t="shared" si="30"/>
        <v>cvm!$BC$1557#</v>
      </c>
      <c r="U1545" t="e" cm="1" vm="1">
        <f t="array" ref="U1545">TRANSPOSE(_xlfn.UNIQUE(_xlfn._xlws.FILTER(cvm[CPU(核)],(cvm[地域]=S1545)*(cvm[机型]=T1545))))</f>
        <v>#VALUE!</v>
      </c>
      <c r="AZ1545" t="str">
        <v>弗吉尼亚</v>
      </c>
      <c r="BA1545" t="str">
        <v>标准型 S3</v>
      </c>
      <c r="BB1545">
        <v>32</v>
      </c>
      <c r="BC1545" cm="1">
        <f t="array" ref="BC1545:BD1545">TRANSPOSE(_xlfn._xlws.FILTER(cvm[内存(G)],(cvm[地域]=AZ1545)*(cvm[机型]=BA1545)*(cvm[CPU(核)]=BB1545)))</f>
        <v>64</v>
      </c>
      <c r="BD1545">
        <v>128</v>
      </c>
    </row>
    <row r="1546" spans="1:57">
      <c r="A1546" t="s">
        <v>1688</v>
      </c>
      <c r="B1546" t="s">
        <v>1828</v>
      </c>
      <c r="C1546">
        <v>32</v>
      </c>
      <c r="D1546">
        <v>128</v>
      </c>
      <c r="E1546" t="s">
        <v>1650</v>
      </c>
      <c r="F1546">
        <v>3931.2</v>
      </c>
      <c r="G1546">
        <v>1</v>
      </c>
      <c r="H1546" t="s">
        <v>1850</v>
      </c>
      <c r="N1546" t="s">
        <v>1697</v>
      </c>
      <c r="O1546" t="s">
        <v>1828</v>
      </c>
      <c r="P1546">
        <v>64</v>
      </c>
      <c r="Q1546" t="str">
        <f t="shared" si="30"/>
        <v>cvm!$BC$1558#</v>
      </c>
      <c r="U1546" t="e" cm="1" vm="1">
        <f t="array" ref="U1546">TRANSPOSE(_xlfn.UNIQUE(_xlfn._xlws.FILTER(cvm[CPU(核)],(cvm[地域]=S1546)*(cvm[机型]=T1546))))</f>
        <v>#VALUE!</v>
      </c>
      <c r="AZ1546" t="str">
        <v>弗吉尼亚</v>
      </c>
      <c r="BA1546" t="str">
        <v>标准型 S3</v>
      </c>
      <c r="BB1546">
        <v>48</v>
      </c>
      <c r="BC1546" cm="1">
        <f t="array" ref="BC1546:BD1546">TRANSPOSE(_xlfn._xlws.FILTER(cvm[内存(G)],(cvm[地域]=AZ1546)*(cvm[机型]=BA1546)*(cvm[CPU(核)]=BB1546)))</f>
        <v>96</v>
      </c>
      <c r="BD1546">
        <v>192</v>
      </c>
    </row>
    <row r="1547" spans="1:57">
      <c r="A1547" t="s">
        <v>1688</v>
      </c>
      <c r="B1547" t="s">
        <v>1828</v>
      </c>
      <c r="C1547">
        <v>40</v>
      </c>
      <c r="D1547">
        <v>160</v>
      </c>
      <c r="E1547" t="s">
        <v>2100</v>
      </c>
      <c r="F1547">
        <v>4914</v>
      </c>
      <c r="G1547">
        <v>1</v>
      </c>
      <c r="H1547" t="s">
        <v>2167</v>
      </c>
      <c r="N1547" t="s">
        <v>1697</v>
      </c>
      <c r="O1547" t="s">
        <v>1828</v>
      </c>
      <c r="P1547">
        <v>80</v>
      </c>
      <c r="Q1547" t="str">
        <f t="shared" si="30"/>
        <v>cvm!$BC$1559#</v>
      </c>
      <c r="U1547" t="e" cm="1" vm="1">
        <f t="array" ref="U1547">TRANSPOSE(_xlfn.UNIQUE(_xlfn._xlws.FILTER(cvm[CPU(核)],(cvm[地域]=S1547)*(cvm[机型]=T1547))))</f>
        <v>#VALUE!</v>
      </c>
      <c r="AZ1547" t="str">
        <v>弗吉尼亚</v>
      </c>
      <c r="BA1547" t="str">
        <v>标准型 S3</v>
      </c>
      <c r="BB1547">
        <v>64</v>
      </c>
      <c r="BC1547" cm="1">
        <f t="array" ref="BC1547">TRANSPOSE(_xlfn._xlws.FILTER(cvm[内存(G)],(cvm[地域]=AZ1547)*(cvm[机型]=BA1547)*(cvm[CPU(核)]=BB1547)))</f>
        <v>256</v>
      </c>
    </row>
    <row r="1548" spans="1:57">
      <c r="A1548" t="s">
        <v>1688</v>
      </c>
      <c r="B1548" t="s">
        <v>1828</v>
      </c>
      <c r="C1548">
        <v>48</v>
      </c>
      <c r="D1548">
        <v>96</v>
      </c>
      <c r="E1548" t="s">
        <v>1655</v>
      </c>
      <c r="F1548">
        <v>3931.2</v>
      </c>
      <c r="G1548">
        <v>1</v>
      </c>
      <c r="H1548" t="s">
        <v>1851</v>
      </c>
      <c r="N1548" t="s">
        <v>1676</v>
      </c>
      <c r="O1548" t="s">
        <v>1828</v>
      </c>
      <c r="P1548">
        <v>1</v>
      </c>
      <c r="Q1548" t="str">
        <f t="shared" si="30"/>
        <v>cvm!$BC$1560#</v>
      </c>
      <c r="U1548" t="e" cm="1" vm="1">
        <f t="array" ref="U1548">TRANSPOSE(_xlfn.UNIQUE(_xlfn._xlws.FILTER(cvm[CPU(核)],(cvm[地域]=S1548)*(cvm[机型]=T1548))))</f>
        <v>#VALUE!</v>
      </c>
      <c r="AZ1548" t="str">
        <v>弗吉尼亚</v>
      </c>
      <c r="BA1548" t="str">
        <v>标准型 S3</v>
      </c>
      <c r="BB1548">
        <v>80</v>
      </c>
      <c r="BC1548" cm="1">
        <f t="array" ref="BC1548">TRANSPOSE(_xlfn._xlws.FILTER(cvm[内存(G)],(cvm[地域]=AZ1548)*(cvm[机型]=BA1548)*(cvm[CPU(核)]=BB1548)))</f>
        <v>320</v>
      </c>
    </row>
    <row r="1549" spans="1:57">
      <c r="A1549" t="s">
        <v>1688</v>
      </c>
      <c r="B1549" t="s">
        <v>1828</v>
      </c>
      <c r="C1549">
        <v>48</v>
      </c>
      <c r="D1549">
        <v>192</v>
      </c>
      <c r="E1549" t="s">
        <v>1658</v>
      </c>
      <c r="F1549">
        <v>5896.8</v>
      </c>
      <c r="G1549">
        <v>1</v>
      </c>
      <c r="H1549" t="s">
        <v>1852</v>
      </c>
      <c r="N1549" t="s">
        <v>1676</v>
      </c>
      <c r="O1549" t="s">
        <v>1828</v>
      </c>
      <c r="P1549">
        <v>2</v>
      </c>
      <c r="Q1549" t="str">
        <f t="shared" si="30"/>
        <v>cvm!$BC$1561#</v>
      </c>
      <c r="U1549" t="e" cm="1" vm="1">
        <f t="array" ref="U1549">TRANSPOSE(_xlfn.UNIQUE(_xlfn._xlws.FILTER(cvm[CPU(核)],(cvm[地域]=S1549)*(cvm[机型]=T1549))))</f>
        <v>#VALUE!</v>
      </c>
      <c r="AZ1549" t="str">
        <v>多伦多</v>
      </c>
      <c r="BA1549" t="str">
        <v>标准型 S3</v>
      </c>
      <c r="BB1549">
        <v>1</v>
      </c>
      <c r="BC1549" cm="1">
        <f t="array" ref="BC1549:BE1549">TRANSPOSE(_xlfn._xlws.FILTER(cvm[内存(G)],(cvm[地域]=AZ1549)*(cvm[机型]=BA1549)*(cvm[CPU(核)]=BB1549)))</f>
        <v>1</v>
      </c>
      <c r="BD1549">
        <v>2</v>
      </c>
      <c r="BE1549">
        <v>4</v>
      </c>
    </row>
    <row r="1550" spans="1:57">
      <c r="A1550" t="s">
        <v>1688</v>
      </c>
      <c r="B1550" t="s">
        <v>1828</v>
      </c>
      <c r="C1550">
        <v>64</v>
      </c>
      <c r="D1550">
        <v>256</v>
      </c>
      <c r="E1550" t="s">
        <v>1664</v>
      </c>
      <c r="F1550">
        <v>7862.4</v>
      </c>
      <c r="G1550">
        <v>1</v>
      </c>
      <c r="H1550" t="s">
        <v>1853</v>
      </c>
      <c r="N1550" t="s">
        <v>1676</v>
      </c>
      <c r="O1550" t="s">
        <v>1828</v>
      </c>
      <c r="P1550">
        <v>4</v>
      </c>
      <c r="Q1550" t="str">
        <f t="shared" si="30"/>
        <v>cvm!$BC$1562#</v>
      </c>
      <c r="U1550" t="e" cm="1" vm="1">
        <f t="array" ref="U1550">TRANSPOSE(_xlfn.UNIQUE(_xlfn._xlws.FILTER(cvm[CPU(核)],(cvm[地域]=S1550)*(cvm[机型]=T1550))))</f>
        <v>#VALUE!</v>
      </c>
      <c r="AZ1550" t="str">
        <v>多伦多</v>
      </c>
      <c r="BA1550" t="str">
        <v>标准型 S3</v>
      </c>
      <c r="BB1550">
        <v>2</v>
      </c>
      <c r="BC1550" cm="1">
        <f t="array" ref="BC1550:BD1550">TRANSPOSE(_xlfn._xlws.FILTER(cvm[内存(G)],(cvm[地域]=AZ1550)*(cvm[机型]=BA1550)*(cvm[CPU(核)]=BB1550)))</f>
        <v>4</v>
      </c>
      <c r="BD1550">
        <v>8</v>
      </c>
    </row>
    <row r="1551" spans="1:57">
      <c r="A1551" t="s">
        <v>1688</v>
      </c>
      <c r="B1551" t="s">
        <v>1828</v>
      </c>
      <c r="C1551">
        <v>80</v>
      </c>
      <c r="D1551">
        <v>320</v>
      </c>
      <c r="E1551" t="s">
        <v>1760</v>
      </c>
      <c r="F1551">
        <v>9828</v>
      </c>
      <c r="G1551">
        <v>1</v>
      </c>
      <c r="H1551" t="s">
        <v>1855</v>
      </c>
      <c r="N1551" t="s">
        <v>1676</v>
      </c>
      <c r="O1551" t="s">
        <v>1828</v>
      </c>
      <c r="P1551">
        <v>8</v>
      </c>
      <c r="Q1551" t="str">
        <f t="shared" si="30"/>
        <v>cvm!$BC$1563#</v>
      </c>
      <c r="U1551" t="e" cm="1" vm="1">
        <f t="array" ref="U1551">TRANSPOSE(_xlfn.UNIQUE(_xlfn._xlws.FILTER(cvm[CPU(核)],(cvm[地域]=S1551)*(cvm[机型]=T1551))))</f>
        <v>#VALUE!</v>
      </c>
      <c r="AZ1551" t="str">
        <v>多伦多</v>
      </c>
      <c r="BA1551" t="str">
        <v>标准型 S3</v>
      </c>
      <c r="BB1551">
        <v>4</v>
      </c>
      <c r="BC1551" cm="1">
        <f t="array" ref="BC1551:BD1551">TRANSPOSE(_xlfn._xlws.FILTER(cvm[内存(G)],(cvm[地域]=AZ1551)*(cvm[机型]=BA1551)*(cvm[CPU(核)]=BB1551)))</f>
        <v>8</v>
      </c>
      <c r="BD1551">
        <v>16</v>
      </c>
    </row>
    <row r="1552" spans="1:57">
      <c r="A1552" t="s">
        <v>1688</v>
      </c>
      <c r="B1552" t="s">
        <v>1856</v>
      </c>
      <c r="C1552">
        <v>1</v>
      </c>
      <c r="D1552">
        <v>1</v>
      </c>
      <c r="E1552" t="s">
        <v>1617</v>
      </c>
      <c r="F1552">
        <v>32</v>
      </c>
      <c r="G1552">
        <v>1</v>
      </c>
      <c r="H1552" t="s">
        <v>1857</v>
      </c>
      <c r="N1552" t="s">
        <v>1676</v>
      </c>
      <c r="O1552" t="s">
        <v>1828</v>
      </c>
      <c r="P1552">
        <v>12</v>
      </c>
      <c r="Q1552" t="str">
        <f t="shared" si="30"/>
        <v>cvm!$BC$1564#</v>
      </c>
      <c r="U1552" t="e" cm="1" vm="1">
        <f t="array" ref="U1552">TRANSPOSE(_xlfn.UNIQUE(_xlfn._xlws.FILTER(cvm[CPU(核)],(cvm[地域]=S1552)*(cvm[机型]=T1552))))</f>
        <v>#VALUE!</v>
      </c>
      <c r="AZ1552" t="str">
        <v>多伦多</v>
      </c>
      <c r="BA1552" t="str">
        <v>标准型 S3</v>
      </c>
      <c r="BB1552">
        <v>8</v>
      </c>
      <c r="BC1552" cm="1">
        <f t="array" ref="BC1552:BD1552">TRANSPOSE(_xlfn._xlws.FILTER(cvm[内存(G)],(cvm[地域]=AZ1552)*(cvm[机型]=BA1552)*(cvm[CPU(核)]=BB1552)))</f>
        <v>16</v>
      </c>
      <c r="BD1552">
        <v>32</v>
      </c>
    </row>
    <row r="1553" spans="1:57">
      <c r="A1553" t="s">
        <v>1688</v>
      </c>
      <c r="B1553" t="s">
        <v>1856</v>
      </c>
      <c r="C1553">
        <v>1</v>
      </c>
      <c r="D1553">
        <v>2</v>
      </c>
      <c r="E1553" t="s">
        <v>1620</v>
      </c>
      <c r="F1553">
        <v>64</v>
      </c>
      <c r="G1553">
        <v>1</v>
      </c>
      <c r="H1553" t="s">
        <v>1858</v>
      </c>
      <c r="N1553" t="s">
        <v>1676</v>
      </c>
      <c r="O1553" t="s">
        <v>1828</v>
      </c>
      <c r="P1553">
        <v>16</v>
      </c>
      <c r="Q1553" t="str">
        <f t="shared" si="30"/>
        <v>cvm!$BC$1565#</v>
      </c>
      <c r="U1553" t="e" cm="1" vm="1">
        <f t="array" ref="U1553">TRANSPOSE(_xlfn.UNIQUE(_xlfn._xlws.FILTER(cvm[CPU(核)],(cvm[地域]=S1553)*(cvm[机型]=T1553))))</f>
        <v>#VALUE!</v>
      </c>
      <c r="AZ1553" t="str">
        <v>多伦多</v>
      </c>
      <c r="BA1553" t="str">
        <v>标准型 S3</v>
      </c>
      <c r="BB1553">
        <v>12</v>
      </c>
      <c r="BC1553" cm="1">
        <f t="array" ref="BC1553:BD1553">TRANSPOSE(_xlfn._xlws.FILTER(cvm[内存(G)],(cvm[地域]=AZ1553)*(cvm[机型]=BA1553)*(cvm[CPU(核)]=BB1553)))</f>
        <v>24</v>
      </c>
      <c r="BD1553">
        <v>48</v>
      </c>
    </row>
    <row r="1554" spans="1:57">
      <c r="A1554" t="s">
        <v>1688</v>
      </c>
      <c r="B1554" t="s">
        <v>1856</v>
      </c>
      <c r="C1554">
        <v>1</v>
      </c>
      <c r="D1554">
        <v>4</v>
      </c>
      <c r="E1554" t="s">
        <v>1622</v>
      </c>
      <c r="F1554">
        <v>96</v>
      </c>
      <c r="G1554">
        <v>1</v>
      </c>
      <c r="H1554" t="s">
        <v>1859</v>
      </c>
      <c r="N1554" t="s">
        <v>1676</v>
      </c>
      <c r="O1554" t="s">
        <v>1828</v>
      </c>
      <c r="P1554">
        <v>24</v>
      </c>
      <c r="Q1554" t="str">
        <f t="shared" si="30"/>
        <v>cvm!$BC$1566#</v>
      </c>
      <c r="U1554" t="e" cm="1" vm="1">
        <f t="array" ref="U1554">TRANSPOSE(_xlfn.UNIQUE(_xlfn._xlws.FILTER(cvm[CPU(核)],(cvm[地域]=S1554)*(cvm[机型]=T1554))))</f>
        <v>#VALUE!</v>
      </c>
      <c r="AZ1554" t="str">
        <v>多伦多</v>
      </c>
      <c r="BA1554" t="str">
        <v>标准型 S3</v>
      </c>
      <c r="BB1554">
        <v>16</v>
      </c>
      <c r="BC1554" cm="1">
        <f t="array" ref="BC1554:BD1554">TRANSPOSE(_xlfn._xlws.FILTER(cvm[内存(G)],(cvm[地域]=AZ1554)*(cvm[机型]=BA1554)*(cvm[CPU(核)]=BB1554)))</f>
        <v>32</v>
      </c>
      <c r="BD1554">
        <v>64</v>
      </c>
    </row>
    <row r="1555" spans="1:57">
      <c r="A1555" t="s">
        <v>1688</v>
      </c>
      <c r="B1555" t="s">
        <v>1856</v>
      </c>
      <c r="C1555">
        <v>2</v>
      </c>
      <c r="D1555">
        <v>4</v>
      </c>
      <c r="E1555" t="s">
        <v>1624</v>
      </c>
      <c r="F1555">
        <v>128</v>
      </c>
      <c r="G1555">
        <v>1</v>
      </c>
      <c r="H1555" t="s">
        <v>1860</v>
      </c>
      <c r="N1555" t="s">
        <v>1676</v>
      </c>
      <c r="O1555" t="s">
        <v>1828</v>
      </c>
      <c r="P1555">
        <v>32</v>
      </c>
      <c r="Q1555" t="str">
        <f t="shared" si="30"/>
        <v>cvm!$BC$1567#</v>
      </c>
      <c r="U1555" t="e" cm="1" vm="1">
        <f t="array" ref="U1555">TRANSPOSE(_xlfn.UNIQUE(_xlfn._xlws.FILTER(cvm[CPU(核)],(cvm[地域]=S1555)*(cvm[机型]=T1555))))</f>
        <v>#VALUE!</v>
      </c>
      <c r="AZ1555" t="str">
        <v>多伦多</v>
      </c>
      <c r="BA1555" t="str">
        <v>标准型 S3</v>
      </c>
      <c r="BB1555">
        <v>24</v>
      </c>
      <c r="BC1555" cm="1">
        <f t="array" ref="BC1555:BD1555">TRANSPOSE(_xlfn._xlws.FILTER(cvm[内存(G)],(cvm[地域]=AZ1555)*(cvm[机型]=BA1555)*(cvm[CPU(核)]=BB1555)))</f>
        <v>48</v>
      </c>
      <c r="BD1555">
        <v>96</v>
      </c>
    </row>
    <row r="1556" spans="1:57">
      <c r="A1556" t="s">
        <v>1688</v>
      </c>
      <c r="B1556" t="s">
        <v>1856</v>
      </c>
      <c r="C1556">
        <v>2</v>
      </c>
      <c r="D1556">
        <v>8</v>
      </c>
      <c r="E1556" t="s">
        <v>1627</v>
      </c>
      <c r="F1556">
        <v>192</v>
      </c>
      <c r="G1556">
        <v>1</v>
      </c>
      <c r="H1556" t="s">
        <v>1862</v>
      </c>
      <c r="N1556" t="s">
        <v>1676</v>
      </c>
      <c r="O1556" t="s">
        <v>1828</v>
      </c>
      <c r="P1556">
        <v>48</v>
      </c>
      <c r="Q1556" t="str">
        <f t="shared" si="30"/>
        <v>cvm!$BC$1568#</v>
      </c>
      <c r="U1556" t="e" cm="1" vm="1">
        <f t="array" ref="U1556">TRANSPOSE(_xlfn.UNIQUE(_xlfn._xlws.FILTER(cvm[CPU(核)],(cvm[地域]=S1556)*(cvm[机型]=T1556))))</f>
        <v>#VALUE!</v>
      </c>
      <c r="AZ1556" t="str">
        <v>多伦多</v>
      </c>
      <c r="BA1556" t="str">
        <v>标准型 S3</v>
      </c>
      <c r="BB1556">
        <v>32</v>
      </c>
      <c r="BC1556" cm="1">
        <f t="array" ref="BC1556:BD1556">TRANSPOSE(_xlfn._xlws.FILTER(cvm[内存(G)],(cvm[地域]=AZ1556)*(cvm[机型]=BA1556)*(cvm[CPU(核)]=BB1556)))</f>
        <v>64</v>
      </c>
      <c r="BD1556">
        <v>128</v>
      </c>
    </row>
    <row r="1557" spans="1:57">
      <c r="A1557" t="s">
        <v>1688</v>
      </c>
      <c r="B1557" t="s">
        <v>1856</v>
      </c>
      <c r="C1557">
        <v>4</v>
      </c>
      <c r="D1557">
        <v>8</v>
      </c>
      <c r="E1557" t="s">
        <v>1629</v>
      </c>
      <c r="F1557">
        <v>256</v>
      </c>
      <c r="G1557">
        <v>1</v>
      </c>
      <c r="H1557" t="s">
        <v>1863</v>
      </c>
      <c r="N1557" t="s">
        <v>1676</v>
      </c>
      <c r="O1557" t="s">
        <v>1828</v>
      </c>
      <c r="P1557">
        <v>64</v>
      </c>
      <c r="Q1557" t="str">
        <f t="shared" si="30"/>
        <v>cvm!$BC$1569#</v>
      </c>
      <c r="U1557" t="e" cm="1" vm="1">
        <f t="array" ref="U1557">TRANSPOSE(_xlfn.UNIQUE(_xlfn._xlws.FILTER(cvm[CPU(核)],(cvm[地域]=S1557)*(cvm[机型]=T1557))))</f>
        <v>#VALUE!</v>
      </c>
      <c r="AZ1557" t="str">
        <v>多伦多</v>
      </c>
      <c r="BA1557" t="str">
        <v>标准型 S3</v>
      </c>
      <c r="BB1557">
        <v>48</v>
      </c>
      <c r="BC1557" cm="1">
        <f t="array" ref="BC1557:BD1557">TRANSPOSE(_xlfn._xlws.FILTER(cvm[内存(G)],(cvm[地域]=AZ1557)*(cvm[机型]=BA1557)*(cvm[CPU(核)]=BB1557)))</f>
        <v>96</v>
      </c>
      <c r="BD1557">
        <v>192</v>
      </c>
    </row>
    <row r="1558" spans="1:57">
      <c r="A1558" t="s">
        <v>1688</v>
      </c>
      <c r="B1558" t="s">
        <v>1856</v>
      </c>
      <c r="C1558">
        <v>4</v>
      </c>
      <c r="D1558">
        <v>16</v>
      </c>
      <c r="E1558" t="s">
        <v>1631</v>
      </c>
      <c r="F1558">
        <v>384</v>
      </c>
      <c r="G1558">
        <v>1</v>
      </c>
      <c r="H1558" t="s">
        <v>1864</v>
      </c>
      <c r="N1558" t="s">
        <v>1676</v>
      </c>
      <c r="O1558" t="s">
        <v>1828</v>
      </c>
      <c r="P1558">
        <v>80</v>
      </c>
      <c r="Q1558" t="str">
        <f t="shared" si="30"/>
        <v>cvm!$BC$1570#</v>
      </c>
      <c r="U1558" t="e" cm="1" vm="1">
        <f t="array" ref="U1558">TRANSPOSE(_xlfn.UNIQUE(_xlfn._xlws.FILTER(cvm[CPU(核)],(cvm[地域]=S1558)*(cvm[机型]=T1558))))</f>
        <v>#VALUE!</v>
      </c>
      <c r="AZ1558" t="str">
        <v>多伦多</v>
      </c>
      <c r="BA1558" t="str">
        <v>标准型 S3</v>
      </c>
      <c r="BB1558">
        <v>64</v>
      </c>
      <c r="BC1558" cm="1">
        <f t="array" ref="BC1558">TRANSPOSE(_xlfn._xlws.FILTER(cvm[内存(G)],(cvm[地域]=AZ1558)*(cvm[机型]=BA1558)*(cvm[CPU(核)]=BB1558)))</f>
        <v>256</v>
      </c>
    </row>
    <row r="1559" spans="1:57">
      <c r="A1559" t="s">
        <v>1688</v>
      </c>
      <c r="B1559" t="s">
        <v>1856</v>
      </c>
      <c r="C1559">
        <v>8</v>
      </c>
      <c r="D1559">
        <v>16</v>
      </c>
      <c r="E1559" t="s">
        <v>1634</v>
      </c>
      <c r="F1559">
        <v>512</v>
      </c>
      <c r="G1559">
        <v>1</v>
      </c>
      <c r="H1559" t="s">
        <v>1865</v>
      </c>
      <c r="N1559" t="s">
        <v>1678</v>
      </c>
      <c r="O1559" t="s">
        <v>1828</v>
      </c>
      <c r="P1559">
        <v>1</v>
      </c>
      <c r="Q1559" t="str">
        <f t="shared" si="30"/>
        <v>cvm!$BC$1571#</v>
      </c>
      <c r="U1559" t="e" cm="1" vm="1">
        <f t="array" ref="U1559">TRANSPOSE(_xlfn.UNIQUE(_xlfn._xlws.FILTER(cvm[CPU(核)],(cvm[地域]=S1559)*(cvm[机型]=T1559))))</f>
        <v>#VALUE!</v>
      </c>
      <c r="AZ1559" t="str">
        <v>多伦多</v>
      </c>
      <c r="BA1559" t="str">
        <v>标准型 S3</v>
      </c>
      <c r="BB1559">
        <v>80</v>
      </c>
      <c r="BC1559" cm="1">
        <f t="array" ref="BC1559">TRANSPOSE(_xlfn._xlws.FILTER(cvm[内存(G)],(cvm[地域]=AZ1559)*(cvm[机型]=BA1559)*(cvm[CPU(核)]=BB1559)))</f>
        <v>320</v>
      </c>
    </row>
    <row r="1560" spans="1:57">
      <c r="A1560" t="s">
        <v>1688</v>
      </c>
      <c r="B1560" t="s">
        <v>1856</v>
      </c>
      <c r="C1560">
        <v>8</v>
      </c>
      <c r="D1560">
        <v>32</v>
      </c>
      <c r="E1560" t="s">
        <v>1636</v>
      </c>
      <c r="F1560">
        <v>768</v>
      </c>
      <c r="G1560">
        <v>1</v>
      </c>
      <c r="H1560" t="s">
        <v>1866</v>
      </c>
      <c r="N1560" t="s">
        <v>1678</v>
      </c>
      <c r="O1560" t="s">
        <v>1828</v>
      </c>
      <c r="P1560">
        <v>2</v>
      </c>
      <c r="Q1560" t="str">
        <f t="shared" si="30"/>
        <v>cvm!$BC$1572#</v>
      </c>
      <c r="U1560" t="e" cm="1" vm="1">
        <f t="array" ref="U1560">TRANSPOSE(_xlfn.UNIQUE(_xlfn._xlws.FILTER(cvm[CPU(核)],(cvm[地域]=S1560)*(cvm[机型]=T1560))))</f>
        <v>#VALUE!</v>
      </c>
      <c r="AZ1560" t="str">
        <v>法兰克福</v>
      </c>
      <c r="BA1560" t="str">
        <v>标准型 S3</v>
      </c>
      <c r="BB1560">
        <v>1</v>
      </c>
      <c r="BC1560" cm="1">
        <f t="array" ref="BC1560:BE1560">TRANSPOSE(_xlfn._xlws.FILTER(cvm[内存(G)],(cvm[地域]=AZ1560)*(cvm[机型]=BA1560)*(cvm[CPU(核)]=BB1560)))</f>
        <v>1</v>
      </c>
      <c r="BD1560">
        <v>2</v>
      </c>
      <c r="BE1560">
        <v>4</v>
      </c>
    </row>
    <row r="1561" spans="1:57">
      <c r="A1561" t="s">
        <v>1688</v>
      </c>
      <c r="B1561" t="s">
        <v>1856</v>
      </c>
      <c r="C1561">
        <v>16</v>
      </c>
      <c r="D1561">
        <v>32</v>
      </c>
      <c r="E1561" t="s">
        <v>1639</v>
      </c>
      <c r="F1561">
        <v>1024</v>
      </c>
      <c r="G1561">
        <v>1</v>
      </c>
      <c r="H1561" t="s">
        <v>1868</v>
      </c>
      <c r="N1561" t="s">
        <v>1678</v>
      </c>
      <c r="O1561" t="s">
        <v>1828</v>
      </c>
      <c r="P1561">
        <v>4</v>
      </c>
      <c r="Q1561" t="str">
        <f t="shared" si="30"/>
        <v>cvm!$BC$1573#</v>
      </c>
      <c r="U1561" t="e" cm="1" vm="1">
        <f t="array" ref="U1561">TRANSPOSE(_xlfn.UNIQUE(_xlfn._xlws.FILTER(cvm[CPU(核)],(cvm[地域]=S1561)*(cvm[机型]=T1561))))</f>
        <v>#VALUE!</v>
      </c>
      <c r="AZ1561" t="str">
        <v>法兰克福</v>
      </c>
      <c r="BA1561" t="str">
        <v>标准型 S3</v>
      </c>
      <c r="BB1561">
        <v>2</v>
      </c>
      <c r="BC1561" cm="1">
        <f t="array" ref="BC1561:BD1561">TRANSPOSE(_xlfn._xlws.FILTER(cvm[内存(G)],(cvm[地域]=AZ1561)*(cvm[机型]=BA1561)*(cvm[CPU(核)]=BB1561)))</f>
        <v>4</v>
      </c>
      <c r="BD1561">
        <v>8</v>
      </c>
    </row>
    <row r="1562" spans="1:57">
      <c r="A1562" t="s">
        <v>1688</v>
      </c>
      <c r="B1562" t="s">
        <v>1856</v>
      </c>
      <c r="C1562">
        <v>16</v>
      </c>
      <c r="D1562">
        <v>64</v>
      </c>
      <c r="E1562" t="s">
        <v>1641</v>
      </c>
      <c r="F1562">
        <v>1536</v>
      </c>
      <c r="G1562">
        <v>1</v>
      </c>
      <c r="H1562" t="s">
        <v>1869</v>
      </c>
      <c r="N1562" t="s">
        <v>1678</v>
      </c>
      <c r="O1562" t="s">
        <v>1828</v>
      </c>
      <c r="P1562">
        <v>8</v>
      </c>
      <c r="Q1562" t="str">
        <f t="shared" si="30"/>
        <v>cvm!$BC$1574#</v>
      </c>
      <c r="U1562" t="e" cm="1" vm="1">
        <f t="array" ref="U1562">TRANSPOSE(_xlfn.UNIQUE(_xlfn._xlws.FILTER(cvm[CPU(核)],(cvm[地域]=S1562)*(cvm[机型]=T1562))))</f>
        <v>#VALUE!</v>
      </c>
      <c r="AZ1562" t="str">
        <v>法兰克福</v>
      </c>
      <c r="BA1562" t="str">
        <v>标准型 S3</v>
      </c>
      <c r="BB1562">
        <v>4</v>
      </c>
      <c r="BC1562" cm="1">
        <f t="array" ref="BC1562:BD1562">TRANSPOSE(_xlfn._xlws.FILTER(cvm[内存(G)],(cvm[地域]=AZ1562)*(cvm[机型]=BA1562)*(cvm[CPU(核)]=BB1562)))</f>
        <v>8</v>
      </c>
      <c r="BD1562">
        <v>16</v>
      </c>
    </row>
    <row r="1563" spans="1:57">
      <c r="A1563" t="s">
        <v>1688</v>
      </c>
      <c r="B1563" t="s">
        <v>1856</v>
      </c>
      <c r="C1563">
        <v>32</v>
      </c>
      <c r="D1563">
        <v>64</v>
      </c>
      <c r="E1563" t="s">
        <v>1644</v>
      </c>
      <c r="F1563">
        <v>2048</v>
      </c>
      <c r="G1563">
        <v>1</v>
      </c>
      <c r="H1563" t="s">
        <v>1870</v>
      </c>
      <c r="N1563" t="s">
        <v>1678</v>
      </c>
      <c r="O1563" t="s">
        <v>1828</v>
      </c>
      <c r="P1563">
        <v>12</v>
      </c>
      <c r="Q1563" t="str">
        <f t="shared" si="30"/>
        <v>cvm!$BC$1575#</v>
      </c>
      <c r="U1563" t="e" cm="1" vm="1">
        <f t="array" ref="U1563">TRANSPOSE(_xlfn.UNIQUE(_xlfn._xlws.FILTER(cvm[CPU(核)],(cvm[地域]=S1563)*(cvm[机型]=T1563))))</f>
        <v>#VALUE!</v>
      </c>
      <c r="AZ1563" t="str">
        <v>法兰克福</v>
      </c>
      <c r="BA1563" t="str">
        <v>标准型 S3</v>
      </c>
      <c r="BB1563">
        <v>8</v>
      </c>
      <c r="BC1563" cm="1">
        <f t="array" ref="BC1563:BD1563">TRANSPOSE(_xlfn._xlws.FILTER(cvm[内存(G)],(cvm[地域]=AZ1563)*(cvm[机型]=BA1563)*(cvm[CPU(核)]=BB1563)))</f>
        <v>16</v>
      </c>
      <c r="BD1563">
        <v>32</v>
      </c>
    </row>
    <row r="1564" spans="1:57">
      <c r="A1564" t="s">
        <v>1688</v>
      </c>
      <c r="B1564" t="s">
        <v>1856</v>
      </c>
      <c r="C1564">
        <v>32</v>
      </c>
      <c r="D1564">
        <v>128</v>
      </c>
      <c r="E1564" t="s">
        <v>1650</v>
      </c>
      <c r="F1564">
        <v>3072</v>
      </c>
      <c r="G1564">
        <v>1</v>
      </c>
      <c r="H1564" t="s">
        <v>1871</v>
      </c>
      <c r="N1564" t="s">
        <v>1678</v>
      </c>
      <c r="O1564" t="s">
        <v>1828</v>
      </c>
      <c r="P1564">
        <v>16</v>
      </c>
      <c r="Q1564" t="str">
        <f t="shared" si="30"/>
        <v>cvm!$BC$1576#</v>
      </c>
      <c r="U1564" t="e" cm="1" vm="1">
        <f t="array" ref="U1564">TRANSPOSE(_xlfn.UNIQUE(_xlfn._xlws.FILTER(cvm[CPU(核)],(cvm[地域]=S1564)*(cvm[机型]=T1564))))</f>
        <v>#VALUE!</v>
      </c>
      <c r="AZ1564" t="str">
        <v>法兰克福</v>
      </c>
      <c r="BA1564" t="str">
        <v>标准型 S3</v>
      </c>
      <c r="BB1564">
        <v>12</v>
      </c>
      <c r="BC1564" cm="1">
        <f t="array" ref="BC1564:BD1564">TRANSPOSE(_xlfn._xlws.FILTER(cvm[内存(G)],(cvm[地域]=AZ1564)*(cvm[机型]=BA1564)*(cvm[CPU(核)]=BB1564)))</f>
        <v>24</v>
      </c>
      <c r="BD1564">
        <v>48</v>
      </c>
    </row>
    <row r="1565" spans="1:57">
      <c r="A1565" t="s">
        <v>1688</v>
      </c>
      <c r="B1565" t="s">
        <v>1856</v>
      </c>
      <c r="C1565">
        <v>64</v>
      </c>
      <c r="D1565">
        <v>128</v>
      </c>
      <c r="E1565" t="s">
        <v>1692</v>
      </c>
      <c r="F1565">
        <v>4096</v>
      </c>
      <c r="G1565">
        <v>1</v>
      </c>
      <c r="H1565" t="s">
        <v>1872</v>
      </c>
      <c r="N1565" t="s">
        <v>1678</v>
      </c>
      <c r="O1565" t="s">
        <v>1828</v>
      </c>
      <c r="P1565">
        <v>24</v>
      </c>
      <c r="Q1565" t="str">
        <f t="shared" si="30"/>
        <v>cvm!$BC$1577#</v>
      </c>
      <c r="U1565" t="e" cm="1" vm="1">
        <f t="array" ref="U1565">TRANSPOSE(_xlfn.UNIQUE(_xlfn._xlws.FILTER(cvm[CPU(核)],(cvm[地域]=S1565)*(cvm[机型]=T1565))))</f>
        <v>#VALUE!</v>
      </c>
      <c r="AZ1565" t="str">
        <v>法兰克福</v>
      </c>
      <c r="BA1565" t="str">
        <v>标准型 S3</v>
      </c>
      <c r="BB1565">
        <v>16</v>
      </c>
      <c r="BC1565" cm="1">
        <f t="array" ref="BC1565:BD1565">TRANSPOSE(_xlfn._xlws.FILTER(cvm[内存(G)],(cvm[地域]=AZ1565)*(cvm[机型]=BA1565)*(cvm[CPU(核)]=BB1565)))</f>
        <v>32</v>
      </c>
      <c r="BD1565">
        <v>64</v>
      </c>
    </row>
    <row r="1566" spans="1:57">
      <c r="A1566" t="s">
        <v>1688</v>
      </c>
      <c r="B1566" t="s">
        <v>1856</v>
      </c>
      <c r="C1566">
        <v>64</v>
      </c>
      <c r="D1566">
        <v>256</v>
      </c>
      <c r="E1566" t="s">
        <v>1664</v>
      </c>
      <c r="F1566">
        <v>6144</v>
      </c>
      <c r="G1566">
        <v>1</v>
      </c>
      <c r="H1566" t="s">
        <v>1873</v>
      </c>
      <c r="N1566" t="s">
        <v>1678</v>
      </c>
      <c r="O1566" t="s">
        <v>1828</v>
      </c>
      <c r="P1566">
        <v>32</v>
      </c>
      <c r="Q1566" t="str">
        <f t="shared" si="30"/>
        <v>cvm!$BC$1578#</v>
      </c>
      <c r="U1566" t="e" cm="1" vm="1">
        <f t="array" ref="U1566">TRANSPOSE(_xlfn.UNIQUE(_xlfn._xlws.FILTER(cvm[CPU(核)],(cvm[地域]=S1566)*(cvm[机型]=T1566))))</f>
        <v>#VALUE!</v>
      </c>
      <c r="AZ1566" t="str">
        <v>法兰克福</v>
      </c>
      <c r="BA1566" t="str">
        <v>标准型 S3</v>
      </c>
      <c r="BB1566">
        <v>24</v>
      </c>
      <c r="BC1566" cm="1">
        <f t="array" ref="BC1566:BD1566">TRANSPOSE(_xlfn._xlws.FILTER(cvm[内存(G)],(cvm[地域]=AZ1566)*(cvm[机型]=BA1566)*(cvm[CPU(核)]=BB1566)))</f>
        <v>48</v>
      </c>
      <c r="BD1566">
        <v>96</v>
      </c>
    </row>
    <row r="1567" spans="1:57">
      <c r="A1567" t="s">
        <v>1688</v>
      </c>
      <c r="B1567" t="s">
        <v>1856</v>
      </c>
      <c r="C1567">
        <v>128</v>
      </c>
      <c r="D1567">
        <v>448</v>
      </c>
      <c r="E1567" t="s">
        <v>1874</v>
      </c>
      <c r="F1567">
        <v>11264</v>
      </c>
      <c r="G1567">
        <v>1</v>
      </c>
      <c r="H1567" t="s">
        <v>1875</v>
      </c>
      <c r="N1567" t="s">
        <v>1678</v>
      </c>
      <c r="O1567" t="s">
        <v>1828</v>
      </c>
      <c r="P1567">
        <v>48</v>
      </c>
      <c r="Q1567" t="str">
        <f t="shared" si="30"/>
        <v>cvm!$BC$1579#</v>
      </c>
      <c r="U1567" t="e" cm="1" vm="1">
        <f t="array" ref="U1567">TRANSPOSE(_xlfn.UNIQUE(_xlfn._xlws.FILTER(cvm[CPU(核)],(cvm[地域]=S1567)*(cvm[机型]=T1567))))</f>
        <v>#VALUE!</v>
      </c>
      <c r="AZ1567" t="str">
        <v>法兰克福</v>
      </c>
      <c r="BA1567" t="str">
        <v>标准型 S3</v>
      </c>
      <c r="BB1567">
        <v>32</v>
      </c>
      <c r="BC1567" cm="1">
        <f t="array" ref="BC1567:BD1567">TRANSPOSE(_xlfn._xlws.FILTER(cvm[内存(G)],(cvm[地域]=AZ1567)*(cvm[机型]=BA1567)*(cvm[CPU(核)]=BB1567)))</f>
        <v>64</v>
      </c>
      <c r="BD1567">
        <v>128</v>
      </c>
    </row>
    <row r="1568" spans="1:57">
      <c r="A1568" t="s">
        <v>1688</v>
      </c>
      <c r="B1568" t="s">
        <v>1813</v>
      </c>
      <c r="C1568">
        <v>16</v>
      </c>
      <c r="D1568">
        <v>64</v>
      </c>
      <c r="E1568" t="s">
        <v>1641</v>
      </c>
      <c r="F1568">
        <v>2347.1999999999998</v>
      </c>
      <c r="G1568">
        <v>1</v>
      </c>
      <c r="H1568" t="s">
        <v>1919</v>
      </c>
      <c r="N1568" t="s">
        <v>1678</v>
      </c>
      <c r="O1568" t="s">
        <v>1828</v>
      </c>
      <c r="P1568">
        <v>64</v>
      </c>
      <c r="Q1568" t="str">
        <f t="shared" si="30"/>
        <v>cvm!$BC$1580#</v>
      </c>
      <c r="U1568" t="e" cm="1" vm="1">
        <f t="array" ref="U1568">TRANSPOSE(_xlfn.UNIQUE(_xlfn._xlws.FILTER(cvm[CPU(核)],(cvm[地域]=S1568)*(cvm[机型]=T1568))))</f>
        <v>#VALUE!</v>
      </c>
      <c r="AZ1568" t="str">
        <v>法兰克福</v>
      </c>
      <c r="BA1568" t="str">
        <v>标准型 S3</v>
      </c>
      <c r="BB1568">
        <v>48</v>
      </c>
      <c r="BC1568" cm="1">
        <f t="array" ref="BC1568:BD1568">TRANSPOSE(_xlfn._xlws.FILTER(cvm[内存(G)],(cvm[地域]=AZ1568)*(cvm[机型]=BA1568)*(cvm[CPU(核)]=BB1568)))</f>
        <v>96</v>
      </c>
      <c r="BD1568">
        <v>192</v>
      </c>
    </row>
    <row r="1569" spans="1:57">
      <c r="A1569" t="s">
        <v>1688</v>
      </c>
      <c r="B1569" t="s">
        <v>1813</v>
      </c>
      <c r="C1569">
        <v>32</v>
      </c>
      <c r="D1569">
        <v>128</v>
      </c>
      <c r="E1569" t="s">
        <v>1650</v>
      </c>
      <c r="F1569">
        <v>4694.3999999999996</v>
      </c>
      <c r="G1569">
        <v>1</v>
      </c>
      <c r="H1569" t="s">
        <v>1920</v>
      </c>
      <c r="N1569" t="s">
        <v>1678</v>
      </c>
      <c r="O1569" t="s">
        <v>1828</v>
      </c>
      <c r="P1569">
        <v>80</v>
      </c>
      <c r="Q1569" t="str">
        <f t="shared" si="30"/>
        <v>cvm!$BC$1581#</v>
      </c>
      <c r="U1569" t="e" cm="1" vm="1">
        <f t="array" ref="U1569">TRANSPOSE(_xlfn.UNIQUE(_xlfn._xlws.FILTER(cvm[CPU(核)],(cvm[地域]=S1569)*(cvm[机型]=T1569))))</f>
        <v>#VALUE!</v>
      </c>
      <c r="AZ1569" t="str">
        <v>法兰克福</v>
      </c>
      <c r="BA1569" t="str">
        <v>标准型 S3</v>
      </c>
      <c r="BB1569">
        <v>64</v>
      </c>
      <c r="BC1569" cm="1">
        <f t="array" ref="BC1569">TRANSPOSE(_xlfn._xlws.FILTER(cvm[内存(G)],(cvm[地域]=AZ1569)*(cvm[机型]=BA1569)*(cvm[CPU(核)]=BB1569)))</f>
        <v>256</v>
      </c>
    </row>
    <row r="1570" spans="1:57">
      <c r="A1570" t="s">
        <v>1688</v>
      </c>
      <c r="B1570" t="s">
        <v>1813</v>
      </c>
      <c r="C1570">
        <v>64</v>
      </c>
      <c r="D1570">
        <v>256</v>
      </c>
      <c r="E1570" t="s">
        <v>1664</v>
      </c>
      <c r="F1570">
        <v>9388.7999999999993</v>
      </c>
      <c r="G1570">
        <v>1</v>
      </c>
      <c r="H1570" t="s">
        <v>1921</v>
      </c>
      <c r="N1570" t="s">
        <v>1600</v>
      </c>
      <c r="O1570" t="s">
        <v>1876</v>
      </c>
      <c r="P1570">
        <v>1</v>
      </c>
      <c r="Q1570" t="str">
        <f t="shared" si="30"/>
        <v>cvm!$BC$1582#</v>
      </c>
      <c r="U1570" t="e" cm="1" vm="1">
        <f t="array" ref="U1570">TRANSPOSE(_xlfn.UNIQUE(_xlfn._xlws.FILTER(cvm[CPU(核)],(cvm[地域]=S1570)*(cvm[机型]=T1570))))</f>
        <v>#VALUE!</v>
      </c>
      <c r="AZ1570" t="str">
        <v>法兰克福</v>
      </c>
      <c r="BA1570" t="str">
        <v>标准型 S3</v>
      </c>
      <c r="BB1570">
        <v>80</v>
      </c>
      <c r="BC1570" cm="1">
        <f t="array" ref="BC1570">TRANSPOSE(_xlfn._xlws.FILTER(cvm[内存(G)],(cvm[地域]=AZ1570)*(cvm[机型]=BA1570)*(cvm[CPU(核)]=BB1570)))</f>
        <v>320</v>
      </c>
    </row>
    <row r="1571" spans="1:57">
      <c r="A1571" t="s">
        <v>1688</v>
      </c>
      <c r="B1571" t="s">
        <v>1823</v>
      </c>
      <c r="C1571">
        <v>16</v>
      </c>
      <c r="D1571">
        <v>64</v>
      </c>
      <c r="E1571" t="s">
        <v>1641</v>
      </c>
      <c r="F1571">
        <v>2523.6</v>
      </c>
      <c r="G1571">
        <v>1</v>
      </c>
      <c r="H1571" t="s">
        <v>1924</v>
      </c>
      <c r="N1571" t="s">
        <v>1600</v>
      </c>
      <c r="O1571" t="s">
        <v>1876</v>
      </c>
      <c r="P1571">
        <v>2</v>
      </c>
      <c r="Q1571" t="str">
        <f t="shared" si="30"/>
        <v>cvm!$BC$1583#</v>
      </c>
      <c r="U1571" t="e" cm="1" vm="1">
        <f t="array" ref="U1571">TRANSPOSE(_xlfn.UNIQUE(_xlfn._xlws.FILTER(cvm[CPU(核)],(cvm[地域]=S1571)*(cvm[机型]=T1571))))</f>
        <v>#VALUE!</v>
      </c>
      <c r="AZ1571" t="str">
        <v>莫斯科</v>
      </c>
      <c r="BA1571" t="str">
        <v>标准型 S3</v>
      </c>
      <c r="BB1571">
        <v>1</v>
      </c>
      <c r="BC1571" cm="1">
        <f t="array" ref="BC1571:BE1571">TRANSPOSE(_xlfn._xlws.FILTER(cvm[内存(G)],(cvm[地域]=AZ1571)*(cvm[机型]=BA1571)*(cvm[CPU(核)]=BB1571)))</f>
        <v>1</v>
      </c>
      <c r="BD1571">
        <v>2</v>
      </c>
      <c r="BE1571">
        <v>4</v>
      </c>
    </row>
    <row r="1572" spans="1:57">
      <c r="A1572" t="s">
        <v>1688</v>
      </c>
      <c r="B1572" t="s">
        <v>1823</v>
      </c>
      <c r="C1572">
        <v>32</v>
      </c>
      <c r="D1572">
        <v>128</v>
      </c>
      <c r="E1572" t="s">
        <v>1650</v>
      </c>
      <c r="F1572">
        <v>5047.2</v>
      </c>
      <c r="G1572">
        <v>1</v>
      </c>
      <c r="H1572" t="s">
        <v>1925</v>
      </c>
      <c r="N1572" t="s">
        <v>1600</v>
      </c>
      <c r="O1572" t="s">
        <v>1876</v>
      </c>
      <c r="P1572">
        <v>4</v>
      </c>
      <c r="Q1572" t="str">
        <f t="shared" si="30"/>
        <v>cvm!$BC$1584#</v>
      </c>
      <c r="U1572" t="e" cm="1" vm="1">
        <f t="array" ref="U1572">TRANSPOSE(_xlfn.UNIQUE(_xlfn._xlws.FILTER(cvm[CPU(核)],(cvm[地域]=S1572)*(cvm[机型]=T1572))))</f>
        <v>#VALUE!</v>
      </c>
      <c r="AZ1572" t="str">
        <v>莫斯科</v>
      </c>
      <c r="BA1572" t="str">
        <v>标准型 S3</v>
      </c>
      <c r="BB1572">
        <v>2</v>
      </c>
      <c r="BC1572" cm="1">
        <f t="array" ref="BC1572:BD1572">TRANSPOSE(_xlfn._xlws.FILTER(cvm[内存(G)],(cvm[地域]=AZ1572)*(cvm[机型]=BA1572)*(cvm[CPU(核)]=BB1572)))</f>
        <v>4</v>
      </c>
      <c r="BD1572">
        <v>8</v>
      </c>
    </row>
    <row r="1573" spans="1:57">
      <c r="A1573" t="s">
        <v>1688</v>
      </c>
      <c r="B1573" t="s">
        <v>1823</v>
      </c>
      <c r="C1573">
        <v>64</v>
      </c>
      <c r="D1573">
        <v>256</v>
      </c>
      <c r="E1573" t="s">
        <v>1664</v>
      </c>
      <c r="F1573">
        <v>10094.4</v>
      </c>
      <c r="G1573">
        <v>1</v>
      </c>
      <c r="H1573" t="s">
        <v>1926</v>
      </c>
      <c r="N1573" t="s">
        <v>1600</v>
      </c>
      <c r="O1573" t="s">
        <v>1876</v>
      </c>
      <c r="P1573">
        <v>8</v>
      </c>
      <c r="Q1573" t="str">
        <f t="shared" si="30"/>
        <v>cvm!$BC$1585#</v>
      </c>
      <c r="U1573" t="e" cm="1" vm="1">
        <f t="array" ref="U1573">TRANSPOSE(_xlfn.UNIQUE(_xlfn._xlws.FILTER(cvm[CPU(核)],(cvm[地域]=S1573)*(cvm[机型]=T1573))))</f>
        <v>#VALUE!</v>
      </c>
      <c r="AZ1573" t="str">
        <v>莫斯科</v>
      </c>
      <c r="BA1573" t="str">
        <v>标准型 S3</v>
      </c>
      <c r="BB1573">
        <v>4</v>
      </c>
      <c r="BC1573" cm="1">
        <f t="array" ref="BC1573:BD1573">TRANSPOSE(_xlfn._xlws.FILTER(cvm[内存(G)],(cvm[地域]=AZ1573)*(cvm[机型]=BA1573)*(cvm[CPU(核)]=BB1573)))</f>
        <v>8</v>
      </c>
      <c r="BD1573">
        <v>16</v>
      </c>
    </row>
    <row r="1574" spans="1:57">
      <c r="A1574" t="s">
        <v>1688</v>
      </c>
      <c r="B1574" t="s">
        <v>1685</v>
      </c>
      <c r="C1574">
        <v>1</v>
      </c>
      <c r="D1574">
        <v>8</v>
      </c>
      <c r="E1574" t="s">
        <v>1932</v>
      </c>
      <c r="F1574">
        <v>151.80000000000001</v>
      </c>
      <c r="G1574">
        <v>1</v>
      </c>
      <c r="H1574" t="s">
        <v>1983</v>
      </c>
      <c r="N1574" t="s">
        <v>1600</v>
      </c>
      <c r="O1574" t="s">
        <v>1876</v>
      </c>
      <c r="P1574">
        <v>12</v>
      </c>
      <c r="Q1574" t="str">
        <f t="shared" si="30"/>
        <v>cvm!$BC$1586#</v>
      </c>
      <c r="U1574" t="e" cm="1" vm="1">
        <f t="array" ref="U1574">TRANSPOSE(_xlfn.UNIQUE(_xlfn._xlws.FILTER(cvm[CPU(核)],(cvm[地域]=S1574)*(cvm[机型]=T1574))))</f>
        <v>#VALUE!</v>
      </c>
      <c r="AZ1574" t="str">
        <v>莫斯科</v>
      </c>
      <c r="BA1574" t="str">
        <v>标准型 S3</v>
      </c>
      <c r="BB1574">
        <v>8</v>
      </c>
      <c r="BC1574" cm="1">
        <f t="array" ref="BC1574:BD1574">TRANSPOSE(_xlfn._xlws.FILTER(cvm[内存(G)],(cvm[地域]=AZ1574)*(cvm[机型]=BA1574)*(cvm[CPU(核)]=BB1574)))</f>
        <v>16</v>
      </c>
      <c r="BD1574">
        <v>32</v>
      </c>
    </row>
    <row r="1575" spans="1:57">
      <c r="A1575" t="s">
        <v>1688</v>
      </c>
      <c r="B1575" t="s">
        <v>1685</v>
      </c>
      <c r="C1575">
        <v>2</v>
      </c>
      <c r="D1575">
        <v>16</v>
      </c>
      <c r="E1575" t="s">
        <v>1958</v>
      </c>
      <c r="F1575">
        <v>303.60000000000002</v>
      </c>
      <c r="G1575">
        <v>1</v>
      </c>
      <c r="H1575" t="s">
        <v>1984</v>
      </c>
      <c r="N1575" t="s">
        <v>1600</v>
      </c>
      <c r="O1575" t="s">
        <v>1876</v>
      </c>
      <c r="P1575">
        <v>16</v>
      </c>
      <c r="Q1575" t="str">
        <f t="shared" si="30"/>
        <v>cvm!$BC$1587#</v>
      </c>
      <c r="U1575" t="e" cm="1" vm="1">
        <f t="array" ref="U1575">TRANSPOSE(_xlfn.UNIQUE(_xlfn._xlws.FILTER(cvm[CPU(核)],(cvm[地域]=S1575)*(cvm[机型]=T1575))))</f>
        <v>#VALUE!</v>
      </c>
      <c r="AZ1575" t="str">
        <v>莫斯科</v>
      </c>
      <c r="BA1575" t="str">
        <v>标准型 S3</v>
      </c>
      <c r="BB1575">
        <v>12</v>
      </c>
      <c r="BC1575" cm="1">
        <f t="array" ref="BC1575:BD1575">TRANSPOSE(_xlfn._xlws.FILTER(cvm[内存(G)],(cvm[地域]=AZ1575)*(cvm[机型]=BA1575)*(cvm[CPU(核)]=BB1575)))</f>
        <v>24</v>
      </c>
      <c r="BD1575">
        <v>48</v>
      </c>
    </row>
    <row r="1576" spans="1:57">
      <c r="A1576" t="s">
        <v>1688</v>
      </c>
      <c r="B1576" t="s">
        <v>1685</v>
      </c>
      <c r="C1576">
        <v>4</v>
      </c>
      <c r="D1576">
        <v>32</v>
      </c>
      <c r="E1576" t="s">
        <v>1936</v>
      </c>
      <c r="F1576">
        <v>607.20000000000005</v>
      </c>
      <c r="G1576">
        <v>1</v>
      </c>
      <c r="H1576" t="s">
        <v>1985</v>
      </c>
      <c r="N1576" t="s">
        <v>1600</v>
      </c>
      <c r="O1576" t="s">
        <v>1876</v>
      </c>
      <c r="P1576">
        <v>24</v>
      </c>
      <c r="Q1576" t="str">
        <f t="shared" si="30"/>
        <v>cvm!$BC$1588#</v>
      </c>
      <c r="U1576" t="e" cm="1" vm="1">
        <f t="array" ref="U1576">TRANSPOSE(_xlfn.UNIQUE(_xlfn._xlws.FILTER(cvm[CPU(核)],(cvm[地域]=S1576)*(cvm[机型]=T1576))))</f>
        <v>#VALUE!</v>
      </c>
      <c r="AZ1576" t="str">
        <v>莫斯科</v>
      </c>
      <c r="BA1576" t="str">
        <v>标准型 S3</v>
      </c>
      <c r="BB1576">
        <v>16</v>
      </c>
      <c r="BC1576" cm="1">
        <f t="array" ref="BC1576:BD1576">TRANSPOSE(_xlfn._xlws.FILTER(cvm[内存(G)],(cvm[地域]=AZ1576)*(cvm[机型]=BA1576)*(cvm[CPU(核)]=BB1576)))</f>
        <v>32</v>
      </c>
      <c r="BD1576">
        <v>64</v>
      </c>
    </row>
    <row r="1577" spans="1:57">
      <c r="A1577" t="s">
        <v>1688</v>
      </c>
      <c r="B1577" t="s">
        <v>1685</v>
      </c>
      <c r="C1577">
        <v>8</v>
      </c>
      <c r="D1577">
        <v>64</v>
      </c>
      <c r="E1577" t="s">
        <v>1938</v>
      </c>
      <c r="F1577">
        <v>1214.4000000000001</v>
      </c>
      <c r="G1577">
        <v>1</v>
      </c>
      <c r="H1577" t="s">
        <v>1986</v>
      </c>
      <c r="N1577" t="s">
        <v>1600</v>
      </c>
      <c r="O1577" t="s">
        <v>1876</v>
      </c>
      <c r="P1577">
        <v>32</v>
      </c>
      <c r="Q1577" t="str">
        <f t="shared" si="30"/>
        <v>cvm!$BC$1589#</v>
      </c>
      <c r="U1577" t="e" cm="1" vm="1">
        <f t="array" ref="U1577">TRANSPOSE(_xlfn.UNIQUE(_xlfn._xlws.FILTER(cvm[CPU(核)],(cvm[地域]=S1577)*(cvm[机型]=T1577))))</f>
        <v>#VALUE!</v>
      </c>
      <c r="AZ1577" t="str">
        <v>莫斯科</v>
      </c>
      <c r="BA1577" t="str">
        <v>标准型 S3</v>
      </c>
      <c r="BB1577">
        <v>24</v>
      </c>
      <c r="BC1577" cm="1">
        <f t="array" ref="BC1577:BD1577">TRANSPOSE(_xlfn._xlws.FILTER(cvm[内存(G)],(cvm[地域]=AZ1577)*(cvm[机型]=BA1577)*(cvm[CPU(核)]=BB1577)))</f>
        <v>48</v>
      </c>
      <c r="BD1577">
        <v>96</v>
      </c>
    </row>
    <row r="1578" spans="1:57">
      <c r="A1578" t="s">
        <v>1688</v>
      </c>
      <c r="B1578" t="s">
        <v>1685</v>
      </c>
      <c r="C1578">
        <v>12</v>
      </c>
      <c r="D1578">
        <v>96</v>
      </c>
      <c r="E1578" t="s">
        <v>1962</v>
      </c>
      <c r="F1578">
        <v>1821.6</v>
      </c>
      <c r="G1578">
        <v>1</v>
      </c>
      <c r="H1578" t="s">
        <v>1987</v>
      </c>
      <c r="N1578" t="s">
        <v>1600</v>
      </c>
      <c r="O1578" t="s">
        <v>1876</v>
      </c>
      <c r="P1578">
        <v>56</v>
      </c>
      <c r="Q1578" t="str">
        <f t="shared" si="30"/>
        <v>cvm!$BC$1590#</v>
      </c>
      <c r="U1578" t="e" cm="1" vm="1">
        <f t="array" ref="U1578">TRANSPOSE(_xlfn.UNIQUE(_xlfn._xlws.FILTER(cvm[CPU(核)],(cvm[地域]=S1578)*(cvm[机型]=T1578))))</f>
        <v>#VALUE!</v>
      </c>
      <c r="AZ1578" t="str">
        <v>莫斯科</v>
      </c>
      <c r="BA1578" t="str">
        <v>标准型 S3</v>
      </c>
      <c r="BB1578">
        <v>32</v>
      </c>
      <c r="BC1578" cm="1">
        <f t="array" ref="BC1578:BD1578">TRANSPOSE(_xlfn._xlws.FILTER(cvm[内存(G)],(cvm[地域]=AZ1578)*(cvm[机型]=BA1578)*(cvm[CPU(核)]=BB1578)))</f>
        <v>64</v>
      </c>
      <c r="BD1578">
        <v>128</v>
      </c>
    </row>
    <row r="1579" spans="1:57">
      <c r="A1579" t="s">
        <v>1688</v>
      </c>
      <c r="B1579" t="s">
        <v>1685</v>
      </c>
      <c r="C1579">
        <v>12</v>
      </c>
      <c r="D1579">
        <v>144</v>
      </c>
      <c r="E1579" t="s">
        <v>1972</v>
      </c>
      <c r="F1579">
        <v>2484</v>
      </c>
      <c r="G1579">
        <v>1</v>
      </c>
      <c r="H1579" t="s">
        <v>1988</v>
      </c>
      <c r="N1579" t="s">
        <v>73</v>
      </c>
      <c r="O1579" t="s">
        <v>1876</v>
      </c>
      <c r="P1579">
        <v>1</v>
      </c>
      <c r="Q1579" t="str">
        <f t="shared" si="30"/>
        <v>cvm!$BC$1591#</v>
      </c>
      <c r="U1579" t="e" cm="1" vm="1">
        <f t="array" ref="U1579">TRANSPOSE(_xlfn.UNIQUE(_xlfn._xlws.FILTER(cvm[CPU(核)],(cvm[地域]=S1579)*(cvm[机型]=T1579))))</f>
        <v>#VALUE!</v>
      </c>
      <c r="AZ1579" t="str">
        <v>莫斯科</v>
      </c>
      <c r="BA1579" t="str">
        <v>标准型 S3</v>
      </c>
      <c r="BB1579">
        <v>48</v>
      </c>
      <c r="BC1579" cm="1">
        <f t="array" ref="BC1579:BD1579">TRANSPOSE(_xlfn._xlws.FILTER(cvm[内存(G)],(cvm[地域]=AZ1579)*(cvm[机型]=BA1579)*(cvm[CPU(核)]=BB1579)))</f>
        <v>96</v>
      </c>
      <c r="BD1579">
        <v>192</v>
      </c>
    </row>
    <row r="1580" spans="1:57">
      <c r="A1580" t="s">
        <v>1688</v>
      </c>
      <c r="B1580" t="s">
        <v>1685</v>
      </c>
      <c r="C1580">
        <v>16</v>
      </c>
      <c r="D1580">
        <v>128</v>
      </c>
      <c r="E1580" t="s">
        <v>1940</v>
      </c>
      <c r="F1580">
        <v>2428.8000000000002</v>
      </c>
      <c r="G1580">
        <v>1</v>
      </c>
      <c r="H1580" t="s">
        <v>1990</v>
      </c>
      <c r="N1580" t="s">
        <v>73</v>
      </c>
      <c r="O1580" t="s">
        <v>1876</v>
      </c>
      <c r="P1580">
        <v>2</v>
      </c>
      <c r="Q1580" t="str">
        <f t="shared" si="30"/>
        <v>cvm!$BC$1592#</v>
      </c>
      <c r="U1580" t="e" cm="1" vm="1">
        <f t="array" ref="U1580">TRANSPOSE(_xlfn.UNIQUE(_xlfn._xlws.FILTER(cvm[CPU(核)],(cvm[地域]=S1580)*(cvm[机型]=T1580))))</f>
        <v>#VALUE!</v>
      </c>
      <c r="AZ1580" t="str">
        <v>莫斯科</v>
      </c>
      <c r="BA1580" t="str">
        <v>标准型 S3</v>
      </c>
      <c r="BB1580">
        <v>64</v>
      </c>
      <c r="BC1580" cm="1">
        <f t="array" ref="BC1580">TRANSPOSE(_xlfn._xlws.FILTER(cvm[内存(G)],(cvm[地域]=AZ1580)*(cvm[机型]=BA1580)*(cvm[CPU(核)]=BB1580)))</f>
        <v>256</v>
      </c>
    </row>
    <row r="1581" spans="1:57">
      <c r="A1581" t="s">
        <v>1688</v>
      </c>
      <c r="B1581" t="s">
        <v>1685</v>
      </c>
      <c r="C1581">
        <v>16</v>
      </c>
      <c r="D1581">
        <v>192</v>
      </c>
      <c r="E1581" t="s">
        <v>1975</v>
      </c>
      <c r="F1581">
        <v>3312</v>
      </c>
      <c r="G1581">
        <v>1</v>
      </c>
      <c r="H1581" t="s">
        <v>1991</v>
      </c>
      <c r="N1581" t="s">
        <v>73</v>
      </c>
      <c r="O1581" t="s">
        <v>1876</v>
      </c>
      <c r="P1581">
        <v>4</v>
      </c>
      <c r="Q1581" t="str">
        <f t="shared" si="30"/>
        <v>cvm!$BC$1593#</v>
      </c>
      <c r="U1581" t="e" cm="1" vm="1">
        <f t="array" ref="U1581">TRANSPOSE(_xlfn.UNIQUE(_xlfn._xlws.FILTER(cvm[CPU(核)],(cvm[地域]=S1581)*(cvm[机型]=T1581))))</f>
        <v>#VALUE!</v>
      </c>
      <c r="AZ1581" t="str">
        <v>莫斯科</v>
      </c>
      <c r="BA1581" t="str">
        <v>标准型 S3</v>
      </c>
      <c r="BB1581">
        <v>80</v>
      </c>
      <c r="BC1581" cm="1">
        <f t="array" ref="BC1581">TRANSPOSE(_xlfn._xlws.FILTER(cvm[内存(G)],(cvm[地域]=AZ1581)*(cvm[机型]=BA1581)*(cvm[CPU(核)]=BB1581)))</f>
        <v>320</v>
      </c>
    </row>
    <row r="1582" spans="1:57">
      <c r="A1582" t="s">
        <v>1688</v>
      </c>
      <c r="B1582" t="s">
        <v>1685</v>
      </c>
      <c r="C1582">
        <v>32</v>
      </c>
      <c r="D1582">
        <v>256</v>
      </c>
      <c r="E1582" t="s">
        <v>1942</v>
      </c>
      <c r="F1582">
        <v>4857.6000000000004</v>
      </c>
      <c r="G1582">
        <v>1</v>
      </c>
      <c r="H1582" t="s">
        <v>1993</v>
      </c>
      <c r="N1582" t="s">
        <v>73</v>
      </c>
      <c r="O1582" t="s">
        <v>1876</v>
      </c>
      <c r="P1582">
        <v>8</v>
      </c>
      <c r="Q1582" t="str">
        <f t="shared" si="30"/>
        <v>cvm!$BC$1594#</v>
      </c>
      <c r="U1582" t="e" cm="1" vm="1">
        <f t="array" ref="U1582">TRANSPOSE(_xlfn.UNIQUE(_xlfn._xlws.FILTER(cvm[CPU(核)],(cvm[地域]=S1582)*(cvm[机型]=T1582))))</f>
        <v>#VALUE!</v>
      </c>
      <c r="AZ1582" t="str">
        <v>广州</v>
      </c>
      <c r="BA1582" t="str">
        <v>标准型 S2</v>
      </c>
      <c r="BB1582">
        <v>1</v>
      </c>
      <c r="BC1582" cm="1">
        <f t="array" ref="BC1582:BE1582">TRANSPOSE(_xlfn._xlws.FILTER(cvm[内存(G)],(cvm[地域]=AZ1582)*(cvm[机型]=BA1582)*(cvm[CPU(核)]=BB1582)))</f>
        <v>1</v>
      </c>
      <c r="BD1582">
        <v>2</v>
      </c>
      <c r="BE1582">
        <v>4</v>
      </c>
    </row>
    <row r="1583" spans="1:57">
      <c r="A1583" t="s">
        <v>1688</v>
      </c>
      <c r="B1583" t="s">
        <v>1685</v>
      </c>
      <c r="C1583">
        <v>32</v>
      </c>
      <c r="D1583">
        <v>384</v>
      </c>
      <c r="E1583" t="s">
        <v>1978</v>
      </c>
      <c r="F1583">
        <v>6624</v>
      </c>
      <c r="G1583">
        <v>1</v>
      </c>
      <c r="H1583" t="s">
        <v>1994</v>
      </c>
      <c r="N1583" t="s">
        <v>73</v>
      </c>
      <c r="O1583" t="s">
        <v>1876</v>
      </c>
      <c r="P1583">
        <v>12</v>
      </c>
      <c r="Q1583" t="str">
        <f t="shared" si="30"/>
        <v>cvm!$BC$1595#</v>
      </c>
      <c r="U1583" t="e" cm="1" vm="1">
        <f t="array" ref="U1583">TRANSPOSE(_xlfn.UNIQUE(_xlfn._xlws.FILTER(cvm[CPU(核)],(cvm[地域]=S1583)*(cvm[机型]=T1583))))</f>
        <v>#VALUE!</v>
      </c>
      <c r="AZ1583" t="str">
        <v>广州</v>
      </c>
      <c r="BA1583" t="str">
        <v>标准型 S2</v>
      </c>
      <c r="BB1583">
        <v>2</v>
      </c>
      <c r="BC1583" cm="1">
        <f t="array" ref="BC1583:BE1583">TRANSPOSE(_xlfn._xlws.FILTER(cvm[内存(G)],(cvm[地域]=AZ1583)*(cvm[机型]=BA1583)*(cvm[CPU(核)]=BB1583)))</f>
        <v>2</v>
      </c>
      <c r="BD1583">
        <v>4</v>
      </c>
      <c r="BE1583">
        <v>8</v>
      </c>
    </row>
    <row r="1584" spans="1:57">
      <c r="A1584" t="s">
        <v>1688</v>
      </c>
      <c r="B1584" t="s">
        <v>1685</v>
      </c>
      <c r="C1584">
        <v>64</v>
      </c>
      <c r="D1584">
        <v>512</v>
      </c>
      <c r="E1584" t="s">
        <v>1946</v>
      </c>
      <c r="F1584">
        <v>9715.2000000000007</v>
      </c>
      <c r="G1584">
        <v>1</v>
      </c>
      <c r="H1584" t="s">
        <v>1995</v>
      </c>
      <c r="N1584" t="s">
        <v>73</v>
      </c>
      <c r="O1584" t="s">
        <v>1876</v>
      </c>
      <c r="P1584">
        <v>16</v>
      </c>
      <c r="Q1584" t="str">
        <f t="shared" si="30"/>
        <v>cvm!$BC$1596#</v>
      </c>
      <c r="U1584" t="e" cm="1" vm="1">
        <f t="array" ref="U1584">TRANSPOSE(_xlfn.UNIQUE(_xlfn._xlws.FILTER(cvm[CPU(核)],(cvm[地域]=S1584)*(cvm[机型]=T1584))))</f>
        <v>#VALUE!</v>
      </c>
      <c r="AZ1584" t="str">
        <v>广州</v>
      </c>
      <c r="BA1584" t="str">
        <v>标准型 S2</v>
      </c>
      <c r="BB1584">
        <v>4</v>
      </c>
      <c r="BC1584" cm="1">
        <f t="array" ref="BC1584:BD1584">TRANSPOSE(_xlfn._xlws.FILTER(cvm[内存(G)],(cvm[地域]=AZ1584)*(cvm[机型]=BA1584)*(cvm[CPU(核)]=BB1584)))</f>
        <v>8</v>
      </c>
      <c r="BD1584">
        <v>16</v>
      </c>
    </row>
    <row r="1585" spans="1:57">
      <c r="A1585" t="s">
        <v>1688</v>
      </c>
      <c r="B1585" t="s">
        <v>1787</v>
      </c>
      <c r="C1585">
        <v>4</v>
      </c>
      <c r="D1585">
        <v>8</v>
      </c>
      <c r="E1585" t="s">
        <v>1629</v>
      </c>
      <c r="F1585">
        <v>452</v>
      </c>
      <c r="G1585">
        <v>1</v>
      </c>
      <c r="H1585" t="s">
        <v>2062</v>
      </c>
      <c r="N1585" t="s">
        <v>73</v>
      </c>
      <c r="O1585" t="s">
        <v>1876</v>
      </c>
      <c r="P1585">
        <v>24</v>
      </c>
      <c r="Q1585" t="str">
        <f t="shared" si="30"/>
        <v>cvm!$BC$1597#</v>
      </c>
      <c r="U1585" t="e" cm="1" vm="1">
        <f t="array" ref="U1585">TRANSPOSE(_xlfn.UNIQUE(_xlfn._xlws.FILTER(cvm[CPU(核)],(cvm[地域]=S1585)*(cvm[机型]=T1585))))</f>
        <v>#VALUE!</v>
      </c>
      <c r="AZ1585" t="str">
        <v>广州</v>
      </c>
      <c r="BA1585" t="str">
        <v>标准型 S2</v>
      </c>
      <c r="BB1585">
        <v>8</v>
      </c>
      <c r="BC1585" cm="1">
        <f t="array" ref="BC1585:BD1585">TRANSPOSE(_xlfn._xlws.FILTER(cvm[内存(G)],(cvm[地域]=AZ1585)*(cvm[机型]=BA1585)*(cvm[CPU(核)]=BB1585)))</f>
        <v>16</v>
      </c>
      <c r="BD1585">
        <v>32</v>
      </c>
    </row>
    <row r="1586" spans="1:57">
      <c r="A1586" t="s">
        <v>1688</v>
      </c>
      <c r="B1586" t="s">
        <v>1787</v>
      </c>
      <c r="C1586">
        <v>4</v>
      </c>
      <c r="D1586">
        <v>16</v>
      </c>
      <c r="E1586" t="s">
        <v>1631</v>
      </c>
      <c r="F1586">
        <v>678</v>
      </c>
      <c r="G1586">
        <v>1</v>
      </c>
      <c r="H1586" t="s">
        <v>2063</v>
      </c>
      <c r="N1586" t="s">
        <v>73</v>
      </c>
      <c r="O1586" t="s">
        <v>1876</v>
      </c>
      <c r="P1586">
        <v>32</v>
      </c>
      <c r="Q1586" t="str">
        <f t="shared" si="30"/>
        <v>cvm!$BC$1598#</v>
      </c>
      <c r="U1586" t="e" cm="1" vm="1">
        <f t="array" ref="U1586">TRANSPOSE(_xlfn.UNIQUE(_xlfn._xlws.FILTER(cvm[CPU(核)],(cvm[地域]=S1586)*(cvm[机型]=T1586))))</f>
        <v>#VALUE!</v>
      </c>
      <c r="AZ1586" t="str">
        <v>广州</v>
      </c>
      <c r="BA1586" t="str">
        <v>标准型 S2</v>
      </c>
      <c r="BB1586">
        <v>12</v>
      </c>
      <c r="BC1586" cm="1">
        <f t="array" ref="BC1586:BD1586">TRANSPOSE(_xlfn._xlws.FILTER(cvm[内存(G)],(cvm[地域]=AZ1586)*(cvm[机型]=BA1586)*(cvm[CPU(核)]=BB1586)))</f>
        <v>24</v>
      </c>
      <c r="BD1586">
        <v>48</v>
      </c>
    </row>
    <row r="1587" spans="1:57">
      <c r="A1587" t="s">
        <v>1688</v>
      </c>
      <c r="B1587" t="s">
        <v>1787</v>
      </c>
      <c r="C1587">
        <v>8</v>
      </c>
      <c r="D1587">
        <v>16</v>
      </c>
      <c r="E1587" t="s">
        <v>1634</v>
      </c>
      <c r="F1587">
        <v>904</v>
      </c>
      <c r="G1587">
        <v>1</v>
      </c>
      <c r="H1587" t="s">
        <v>2064</v>
      </c>
      <c r="N1587" t="s">
        <v>73</v>
      </c>
      <c r="O1587" t="s">
        <v>1876</v>
      </c>
      <c r="P1587">
        <v>56</v>
      </c>
      <c r="Q1587" t="str">
        <f t="shared" si="30"/>
        <v>cvm!$BC$1599#</v>
      </c>
      <c r="U1587" t="e" cm="1" vm="1">
        <f t="array" ref="U1587">TRANSPOSE(_xlfn.UNIQUE(_xlfn._xlws.FILTER(cvm[CPU(核)],(cvm[地域]=S1587)*(cvm[机型]=T1587))))</f>
        <v>#VALUE!</v>
      </c>
      <c r="AZ1587" t="str">
        <v>广州</v>
      </c>
      <c r="BA1587" t="str">
        <v>标准型 S2</v>
      </c>
      <c r="BB1587">
        <v>16</v>
      </c>
      <c r="BC1587" cm="1">
        <f t="array" ref="BC1587:BD1587">TRANSPOSE(_xlfn._xlws.FILTER(cvm[内存(G)],(cvm[地域]=AZ1587)*(cvm[机型]=BA1587)*(cvm[CPU(核)]=BB1587)))</f>
        <v>32</v>
      </c>
      <c r="BD1587">
        <v>64</v>
      </c>
    </row>
    <row r="1588" spans="1:57">
      <c r="A1588" t="s">
        <v>1688</v>
      </c>
      <c r="B1588" t="s">
        <v>1787</v>
      </c>
      <c r="C1588">
        <v>8</v>
      </c>
      <c r="D1588">
        <v>32</v>
      </c>
      <c r="E1588" t="s">
        <v>1636</v>
      </c>
      <c r="F1588">
        <v>1356</v>
      </c>
      <c r="G1588">
        <v>1</v>
      </c>
      <c r="H1588" t="s">
        <v>2065</v>
      </c>
      <c r="N1588" t="s">
        <v>1603</v>
      </c>
      <c r="O1588" t="s">
        <v>1876</v>
      </c>
      <c r="P1588">
        <v>1</v>
      </c>
      <c r="Q1588" t="str">
        <f t="shared" si="30"/>
        <v>cvm!$BC$1600#</v>
      </c>
      <c r="U1588" t="e" cm="1" vm="1">
        <f t="array" ref="U1588">TRANSPOSE(_xlfn.UNIQUE(_xlfn._xlws.FILTER(cvm[CPU(核)],(cvm[地域]=S1588)*(cvm[机型]=T1588))))</f>
        <v>#VALUE!</v>
      </c>
      <c r="AZ1588" t="str">
        <v>广州</v>
      </c>
      <c r="BA1588" t="str">
        <v>标准型 S2</v>
      </c>
      <c r="BB1588">
        <v>24</v>
      </c>
      <c r="BC1588" cm="1">
        <f t="array" ref="BC1588:BD1588">TRANSPOSE(_xlfn._xlws.FILTER(cvm[内存(G)],(cvm[地域]=AZ1588)*(cvm[机型]=BA1588)*(cvm[CPU(核)]=BB1588)))</f>
        <v>48</v>
      </c>
      <c r="BD1588">
        <v>96</v>
      </c>
    </row>
    <row r="1589" spans="1:57">
      <c r="A1589" t="s">
        <v>1688</v>
      </c>
      <c r="B1589" t="s">
        <v>1787</v>
      </c>
      <c r="C1589">
        <v>16</v>
      </c>
      <c r="D1589">
        <v>32</v>
      </c>
      <c r="E1589" t="s">
        <v>1639</v>
      </c>
      <c r="F1589">
        <v>1808</v>
      </c>
      <c r="G1589">
        <v>1</v>
      </c>
      <c r="H1589" t="s">
        <v>2066</v>
      </c>
      <c r="N1589" t="s">
        <v>1603</v>
      </c>
      <c r="O1589" t="s">
        <v>1876</v>
      </c>
      <c r="P1589">
        <v>2</v>
      </c>
      <c r="Q1589" t="str">
        <f t="shared" si="30"/>
        <v>cvm!$BC$1601#</v>
      </c>
      <c r="U1589" t="e" cm="1" vm="1">
        <f t="array" ref="U1589">TRANSPOSE(_xlfn.UNIQUE(_xlfn._xlws.FILTER(cvm[CPU(核)],(cvm[地域]=S1589)*(cvm[机型]=T1589))))</f>
        <v>#VALUE!</v>
      </c>
      <c r="AZ1589" t="str">
        <v>广州</v>
      </c>
      <c r="BA1589" t="str">
        <v>标准型 S2</v>
      </c>
      <c r="BB1589">
        <v>32</v>
      </c>
      <c r="BC1589" cm="1">
        <f t="array" ref="BC1589:BD1589">TRANSPOSE(_xlfn._xlws.FILTER(cvm[内存(G)],(cvm[地域]=AZ1589)*(cvm[机型]=BA1589)*(cvm[CPU(核)]=BB1589)))</f>
        <v>64</v>
      </c>
      <c r="BD1589">
        <v>128</v>
      </c>
    </row>
    <row r="1590" spans="1:57">
      <c r="A1590" t="s">
        <v>1688</v>
      </c>
      <c r="B1590" t="s">
        <v>1787</v>
      </c>
      <c r="C1590">
        <v>16</v>
      </c>
      <c r="D1590">
        <v>64</v>
      </c>
      <c r="E1590" t="s">
        <v>1641</v>
      </c>
      <c r="F1590">
        <v>2712</v>
      </c>
      <c r="G1590">
        <v>1</v>
      </c>
      <c r="H1590" t="s">
        <v>2068</v>
      </c>
      <c r="N1590" t="s">
        <v>1603</v>
      </c>
      <c r="O1590" t="s">
        <v>1876</v>
      </c>
      <c r="P1590">
        <v>4</v>
      </c>
      <c r="Q1590" t="str">
        <f t="shared" si="30"/>
        <v>cvm!$BC$1602#</v>
      </c>
      <c r="U1590" t="e" cm="1" vm="1">
        <f t="array" ref="U1590">TRANSPOSE(_xlfn.UNIQUE(_xlfn._xlws.FILTER(cvm[CPU(核)],(cvm[地域]=S1590)*(cvm[机型]=T1590))))</f>
        <v>#VALUE!</v>
      </c>
      <c r="AZ1590" t="str">
        <v>广州</v>
      </c>
      <c r="BA1590" t="str">
        <v>标准型 S2</v>
      </c>
      <c r="BB1590">
        <v>56</v>
      </c>
      <c r="BC1590" cm="1">
        <f t="array" ref="BC1590">TRANSPOSE(_xlfn._xlws.FILTER(cvm[内存(G)],(cvm[地域]=AZ1590)*(cvm[机型]=BA1590)*(cvm[CPU(核)]=BB1590)))</f>
        <v>224</v>
      </c>
    </row>
    <row r="1591" spans="1:57">
      <c r="A1591" t="s">
        <v>1688</v>
      </c>
      <c r="B1591" t="s">
        <v>1787</v>
      </c>
      <c r="C1591">
        <v>32</v>
      </c>
      <c r="D1591">
        <v>64</v>
      </c>
      <c r="E1591" t="s">
        <v>1644</v>
      </c>
      <c r="F1591">
        <v>3616</v>
      </c>
      <c r="G1591">
        <v>1</v>
      </c>
      <c r="H1591" t="s">
        <v>2069</v>
      </c>
      <c r="N1591" t="s">
        <v>1603</v>
      </c>
      <c r="O1591" t="s">
        <v>1876</v>
      </c>
      <c r="P1591">
        <v>8</v>
      </c>
      <c r="Q1591" t="str">
        <f t="shared" si="30"/>
        <v>cvm!$BC$1603#</v>
      </c>
      <c r="U1591" t="e" cm="1" vm="1">
        <f t="array" ref="U1591">TRANSPOSE(_xlfn.UNIQUE(_xlfn._xlws.FILTER(cvm[CPU(核)],(cvm[地域]=S1591)*(cvm[机型]=T1591))))</f>
        <v>#VALUE!</v>
      </c>
      <c r="AZ1591" t="str">
        <v>上海</v>
      </c>
      <c r="BA1591" t="str">
        <v>标准型 S2</v>
      </c>
      <c r="BB1591">
        <v>1</v>
      </c>
      <c r="BC1591" cm="1">
        <f t="array" ref="BC1591:BE1591">TRANSPOSE(_xlfn._xlws.FILTER(cvm[内存(G)],(cvm[地域]=AZ1591)*(cvm[机型]=BA1591)*(cvm[CPU(核)]=BB1591)))</f>
        <v>1</v>
      </c>
      <c r="BD1591">
        <v>2</v>
      </c>
      <c r="BE1591">
        <v>4</v>
      </c>
    </row>
    <row r="1592" spans="1:57">
      <c r="A1592" t="s">
        <v>1688</v>
      </c>
      <c r="B1592" t="s">
        <v>1787</v>
      </c>
      <c r="C1592">
        <v>32</v>
      </c>
      <c r="D1592">
        <v>128</v>
      </c>
      <c r="E1592" t="s">
        <v>1650</v>
      </c>
      <c r="F1592">
        <v>5424</v>
      </c>
      <c r="G1592">
        <v>1</v>
      </c>
      <c r="H1592" t="s">
        <v>2070</v>
      </c>
      <c r="N1592" t="s">
        <v>1603</v>
      </c>
      <c r="O1592" t="s">
        <v>1876</v>
      </c>
      <c r="P1592">
        <v>12</v>
      </c>
      <c r="Q1592" t="str">
        <f t="shared" si="30"/>
        <v>cvm!$BC$1604#</v>
      </c>
      <c r="U1592" t="e" cm="1" vm="1">
        <f t="array" ref="U1592">TRANSPOSE(_xlfn.UNIQUE(_xlfn._xlws.FILTER(cvm[CPU(核)],(cvm[地域]=S1592)*(cvm[机型]=T1592))))</f>
        <v>#VALUE!</v>
      </c>
      <c r="AZ1592" t="str">
        <v>上海</v>
      </c>
      <c r="BA1592" t="str">
        <v>标准型 S2</v>
      </c>
      <c r="BB1592">
        <v>2</v>
      </c>
      <c r="BC1592" cm="1">
        <f t="array" ref="BC1592:BE1592">TRANSPOSE(_xlfn._xlws.FILTER(cvm[内存(G)],(cvm[地域]=AZ1592)*(cvm[机型]=BA1592)*(cvm[CPU(核)]=BB1592)))</f>
        <v>2</v>
      </c>
      <c r="BD1592">
        <v>4</v>
      </c>
      <c r="BE1592">
        <v>8</v>
      </c>
    </row>
    <row r="1593" spans="1:57">
      <c r="A1593" t="s">
        <v>1688</v>
      </c>
      <c r="B1593" t="s">
        <v>1747</v>
      </c>
      <c r="C1593">
        <v>4</v>
      </c>
      <c r="D1593">
        <v>8</v>
      </c>
      <c r="E1593" t="s">
        <v>1629</v>
      </c>
      <c r="F1593">
        <v>424</v>
      </c>
      <c r="G1593">
        <v>1</v>
      </c>
      <c r="H1593" t="s">
        <v>2071</v>
      </c>
      <c r="N1593" t="s">
        <v>1603</v>
      </c>
      <c r="O1593" t="s">
        <v>1876</v>
      </c>
      <c r="P1593">
        <v>16</v>
      </c>
      <c r="Q1593" t="str">
        <f t="shared" si="30"/>
        <v>cvm!$BC$1605#</v>
      </c>
      <c r="U1593" t="e" cm="1" vm="1">
        <f t="array" ref="U1593">TRANSPOSE(_xlfn.UNIQUE(_xlfn._xlws.FILTER(cvm[CPU(核)],(cvm[地域]=S1593)*(cvm[机型]=T1593))))</f>
        <v>#VALUE!</v>
      </c>
      <c r="AZ1593" t="str">
        <v>上海</v>
      </c>
      <c r="BA1593" t="str">
        <v>标准型 S2</v>
      </c>
      <c r="BB1593">
        <v>4</v>
      </c>
      <c r="BC1593" cm="1">
        <f t="array" ref="BC1593:BD1593">TRANSPOSE(_xlfn._xlws.FILTER(cvm[内存(G)],(cvm[地域]=AZ1593)*(cvm[机型]=BA1593)*(cvm[CPU(核)]=BB1593)))</f>
        <v>8</v>
      </c>
      <c r="BD1593">
        <v>16</v>
      </c>
    </row>
    <row r="1594" spans="1:57">
      <c r="A1594" t="s">
        <v>1688</v>
      </c>
      <c r="B1594" t="s">
        <v>1747</v>
      </c>
      <c r="C1594">
        <v>4</v>
      </c>
      <c r="D1594">
        <v>16</v>
      </c>
      <c r="E1594" t="s">
        <v>1631</v>
      </c>
      <c r="F1594">
        <v>596</v>
      </c>
      <c r="G1594">
        <v>1</v>
      </c>
      <c r="H1594" t="s">
        <v>2072</v>
      </c>
      <c r="N1594" t="s">
        <v>1603</v>
      </c>
      <c r="O1594" t="s">
        <v>1876</v>
      </c>
      <c r="P1594">
        <v>24</v>
      </c>
      <c r="Q1594" t="str">
        <f t="shared" si="30"/>
        <v>cvm!$BC$1606#</v>
      </c>
      <c r="U1594" t="e" cm="1" vm="1">
        <f t="array" ref="U1594">TRANSPOSE(_xlfn.UNIQUE(_xlfn._xlws.FILTER(cvm[CPU(核)],(cvm[地域]=S1594)*(cvm[机型]=T1594))))</f>
        <v>#VALUE!</v>
      </c>
      <c r="AZ1594" t="str">
        <v>上海</v>
      </c>
      <c r="BA1594" t="str">
        <v>标准型 S2</v>
      </c>
      <c r="BB1594">
        <v>8</v>
      </c>
      <c r="BC1594" cm="1">
        <f t="array" ref="BC1594:BD1594">TRANSPOSE(_xlfn._xlws.FILTER(cvm[内存(G)],(cvm[地域]=AZ1594)*(cvm[机型]=BA1594)*(cvm[CPU(核)]=BB1594)))</f>
        <v>16</v>
      </c>
      <c r="BD1594">
        <v>32</v>
      </c>
    </row>
    <row r="1595" spans="1:57">
      <c r="A1595" t="s">
        <v>1688</v>
      </c>
      <c r="B1595" t="s">
        <v>1747</v>
      </c>
      <c r="C1595">
        <v>8</v>
      </c>
      <c r="D1595">
        <v>16</v>
      </c>
      <c r="E1595" t="s">
        <v>1634</v>
      </c>
      <c r="F1595">
        <v>848</v>
      </c>
      <c r="G1595">
        <v>1</v>
      </c>
      <c r="H1595" t="s">
        <v>2073</v>
      </c>
      <c r="N1595" t="s">
        <v>1603</v>
      </c>
      <c r="O1595" t="s">
        <v>1876</v>
      </c>
      <c r="P1595">
        <v>32</v>
      </c>
      <c r="Q1595" t="str">
        <f t="shared" si="30"/>
        <v>cvm!$BC$1607#</v>
      </c>
      <c r="U1595" t="e" cm="1" vm="1">
        <f t="array" ref="U1595">TRANSPOSE(_xlfn.UNIQUE(_xlfn._xlws.FILTER(cvm[CPU(核)],(cvm[地域]=S1595)*(cvm[机型]=T1595))))</f>
        <v>#VALUE!</v>
      </c>
      <c r="AZ1595" t="str">
        <v>上海</v>
      </c>
      <c r="BA1595" t="str">
        <v>标准型 S2</v>
      </c>
      <c r="BB1595">
        <v>12</v>
      </c>
      <c r="BC1595" cm="1">
        <f t="array" ref="BC1595:BD1595">TRANSPOSE(_xlfn._xlws.FILTER(cvm[内存(G)],(cvm[地域]=AZ1595)*(cvm[机型]=BA1595)*(cvm[CPU(核)]=BB1595)))</f>
        <v>24</v>
      </c>
      <c r="BD1595">
        <v>48</v>
      </c>
    </row>
    <row r="1596" spans="1:57">
      <c r="A1596" t="s">
        <v>1688</v>
      </c>
      <c r="B1596" t="s">
        <v>1747</v>
      </c>
      <c r="C1596">
        <v>8</v>
      </c>
      <c r="D1596">
        <v>32</v>
      </c>
      <c r="E1596" t="s">
        <v>1636</v>
      </c>
      <c r="F1596">
        <v>1192</v>
      </c>
      <c r="G1596">
        <v>1</v>
      </c>
      <c r="H1596" t="s">
        <v>2074</v>
      </c>
      <c r="N1596" t="s">
        <v>1603</v>
      </c>
      <c r="O1596" t="s">
        <v>1876</v>
      </c>
      <c r="P1596">
        <v>56</v>
      </c>
      <c r="Q1596" t="str">
        <f t="shared" si="30"/>
        <v>cvm!$BC$1608#</v>
      </c>
      <c r="U1596" t="e" cm="1" vm="1">
        <f t="array" ref="U1596">TRANSPOSE(_xlfn.UNIQUE(_xlfn._xlws.FILTER(cvm[CPU(核)],(cvm[地域]=S1596)*(cvm[机型]=T1596))))</f>
        <v>#VALUE!</v>
      </c>
      <c r="AZ1596" t="str">
        <v>上海</v>
      </c>
      <c r="BA1596" t="str">
        <v>标准型 S2</v>
      </c>
      <c r="BB1596">
        <v>16</v>
      </c>
      <c r="BC1596" cm="1">
        <f t="array" ref="BC1596:BE1596">TRANSPOSE(_xlfn._xlws.FILTER(cvm[内存(G)],(cvm[地域]=AZ1596)*(cvm[机型]=BA1596)*(cvm[CPU(核)]=BB1596)))</f>
        <v>32</v>
      </c>
      <c r="BD1596">
        <v>48</v>
      </c>
      <c r="BE1596">
        <v>64</v>
      </c>
    </row>
    <row r="1597" spans="1:57">
      <c r="A1597" t="s">
        <v>1688</v>
      </c>
      <c r="B1597" t="s">
        <v>1747</v>
      </c>
      <c r="C1597">
        <v>16</v>
      </c>
      <c r="D1597">
        <v>32</v>
      </c>
      <c r="E1597" t="s">
        <v>1639</v>
      </c>
      <c r="F1597">
        <v>1696</v>
      </c>
      <c r="G1597">
        <v>1</v>
      </c>
      <c r="H1597" t="s">
        <v>2075</v>
      </c>
      <c r="N1597" t="s">
        <v>1643</v>
      </c>
      <c r="O1597" t="s">
        <v>1876</v>
      </c>
      <c r="P1597">
        <v>1</v>
      </c>
      <c r="Q1597" t="str">
        <f t="shared" si="30"/>
        <v>cvm!$BC$1609#</v>
      </c>
      <c r="U1597" t="e" cm="1" vm="1">
        <f t="array" ref="U1597">TRANSPOSE(_xlfn.UNIQUE(_xlfn._xlws.FILTER(cvm[CPU(核)],(cvm[地域]=S1597)*(cvm[机型]=T1597))))</f>
        <v>#VALUE!</v>
      </c>
      <c r="AZ1597" t="str">
        <v>上海</v>
      </c>
      <c r="BA1597" t="str">
        <v>标准型 S2</v>
      </c>
      <c r="BB1597">
        <v>24</v>
      </c>
      <c r="BC1597" cm="1">
        <f t="array" ref="BC1597:BD1597">TRANSPOSE(_xlfn._xlws.FILTER(cvm[内存(G)],(cvm[地域]=AZ1597)*(cvm[机型]=BA1597)*(cvm[CPU(核)]=BB1597)))</f>
        <v>48</v>
      </c>
      <c r="BD1597">
        <v>96</v>
      </c>
    </row>
    <row r="1598" spans="1:57">
      <c r="A1598" t="s">
        <v>1688</v>
      </c>
      <c r="B1598" t="s">
        <v>1747</v>
      </c>
      <c r="C1598">
        <v>16</v>
      </c>
      <c r="D1598">
        <v>64</v>
      </c>
      <c r="E1598" t="s">
        <v>1641</v>
      </c>
      <c r="F1598">
        <v>2384</v>
      </c>
      <c r="G1598">
        <v>1</v>
      </c>
      <c r="H1598" t="s">
        <v>2076</v>
      </c>
      <c r="N1598" t="s">
        <v>1643</v>
      </c>
      <c r="O1598" t="s">
        <v>1876</v>
      </c>
      <c r="P1598">
        <v>2</v>
      </c>
      <c r="Q1598" t="str">
        <f t="shared" si="30"/>
        <v>cvm!$BC$1610#</v>
      </c>
      <c r="U1598" t="e" cm="1" vm="1">
        <f t="array" ref="U1598">TRANSPOSE(_xlfn.UNIQUE(_xlfn._xlws.FILTER(cvm[CPU(核)],(cvm[地域]=S1598)*(cvm[机型]=T1598))))</f>
        <v>#VALUE!</v>
      </c>
      <c r="AZ1598" t="str">
        <v>上海</v>
      </c>
      <c r="BA1598" t="str">
        <v>标准型 S2</v>
      </c>
      <c r="BB1598">
        <v>32</v>
      </c>
      <c r="BC1598" cm="1">
        <f t="array" ref="BC1598:BD1598">TRANSPOSE(_xlfn._xlws.FILTER(cvm[内存(G)],(cvm[地域]=AZ1598)*(cvm[机型]=BA1598)*(cvm[CPU(核)]=BB1598)))</f>
        <v>64</v>
      </c>
      <c r="BD1598">
        <v>128</v>
      </c>
    </row>
    <row r="1599" spans="1:57">
      <c r="A1599" t="s">
        <v>1688</v>
      </c>
      <c r="B1599" t="s">
        <v>1747</v>
      </c>
      <c r="C1599">
        <v>32</v>
      </c>
      <c r="D1599">
        <v>64</v>
      </c>
      <c r="E1599" t="s">
        <v>1644</v>
      </c>
      <c r="F1599">
        <v>3392</v>
      </c>
      <c r="G1599">
        <v>1</v>
      </c>
      <c r="H1599" t="s">
        <v>2077</v>
      </c>
      <c r="N1599" t="s">
        <v>1643</v>
      </c>
      <c r="O1599" t="s">
        <v>1876</v>
      </c>
      <c r="P1599">
        <v>4</v>
      </c>
      <c r="Q1599" t="str">
        <f t="shared" si="30"/>
        <v>cvm!$BC$1611#</v>
      </c>
      <c r="U1599" t="e" cm="1" vm="1">
        <f t="array" ref="U1599">TRANSPOSE(_xlfn.UNIQUE(_xlfn._xlws.FILTER(cvm[CPU(核)],(cvm[地域]=S1599)*(cvm[机型]=T1599))))</f>
        <v>#VALUE!</v>
      </c>
      <c r="AZ1599" t="str">
        <v>上海</v>
      </c>
      <c r="BA1599" t="str">
        <v>标准型 S2</v>
      </c>
      <c r="BB1599">
        <v>56</v>
      </c>
      <c r="BC1599" cm="1">
        <f t="array" ref="BC1599">TRANSPOSE(_xlfn._xlws.FILTER(cvm[内存(G)],(cvm[地域]=AZ1599)*(cvm[机型]=BA1599)*(cvm[CPU(核)]=BB1599)))</f>
        <v>224</v>
      </c>
    </row>
    <row r="1600" spans="1:57">
      <c r="A1600" t="s">
        <v>1688</v>
      </c>
      <c r="B1600" t="s">
        <v>1747</v>
      </c>
      <c r="C1600">
        <v>32</v>
      </c>
      <c r="D1600">
        <v>128</v>
      </c>
      <c r="E1600" t="s">
        <v>1650</v>
      </c>
      <c r="F1600">
        <v>4768</v>
      </c>
      <c r="G1600">
        <v>1</v>
      </c>
      <c r="H1600" t="s">
        <v>2079</v>
      </c>
      <c r="N1600" t="s">
        <v>1643</v>
      </c>
      <c r="O1600" t="s">
        <v>1876</v>
      </c>
      <c r="P1600">
        <v>8</v>
      </c>
      <c r="Q1600" t="str">
        <f t="shared" si="30"/>
        <v>cvm!$BC$1612#</v>
      </c>
      <c r="U1600" t="e" cm="1" vm="1">
        <f t="array" ref="U1600">TRANSPOSE(_xlfn.UNIQUE(_xlfn._xlws.FILTER(cvm[CPU(核)],(cvm[地域]=S1600)*(cvm[机型]=T1600))))</f>
        <v>#VALUE!</v>
      </c>
      <c r="AZ1600" t="str">
        <v>北京</v>
      </c>
      <c r="BA1600" t="str">
        <v>标准型 S2</v>
      </c>
      <c r="BB1600">
        <v>1</v>
      </c>
      <c r="BC1600" cm="1">
        <f t="array" ref="BC1600:BE1600">TRANSPOSE(_xlfn._xlws.FILTER(cvm[内存(G)],(cvm[地域]=AZ1600)*(cvm[机型]=BA1600)*(cvm[CPU(核)]=BB1600)))</f>
        <v>1</v>
      </c>
      <c r="BD1600">
        <v>2</v>
      </c>
      <c r="BE1600">
        <v>4</v>
      </c>
    </row>
    <row r="1601" spans="1:57">
      <c r="A1601" t="s">
        <v>1688</v>
      </c>
      <c r="B1601" t="s">
        <v>2024</v>
      </c>
      <c r="C1601">
        <v>4</v>
      </c>
      <c r="D1601">
        <v>20</v>
      </c>
      <c r="E1601" t="s">
        <v>2089</v>
      </c>
      <c r="F1601">
        <v>877.5</v>
      </c>
      <c r="G1601">
        <v>1</v>
      </c>
      <c r="H1601" t="s">
        <v>2093</v>
      </c>
      <c r="N1601" t="s">
        <v>1643</v>
      </c>
      <c r="O1601" t="s">
        <v>1876</v>
      </c>
      <c r="P1601">
        <v>12</v>
      </c>
      <c r="Q1601" t="str">
        <f t="shared" si="30"/>
        <v>cvm!$BC$1613#</v>
      </c>
      <c r="U1601" t="e" cm="1" vm="1">
        <f t="array" ref="U1601">TRANSPOSE(_xlfn.UNIQUE(_xlfn._xlws.FILTER(cvm[CPU(核)],(cvm[地域]=S1601)*(cvm[机型]=T1601))))</f>
        <v>#VALUE!</v>
      </c>
      <c r="AZ1601" t="str">
        <v>北京</v>
      </c>
      <c r="BA1601" t="str">
        <v>标准型 S2</v>
      </c>
      <c r="BB1601">
        <v>2</v>
      </c>
      <c r="BC1601" cm="1">
        <f t="array" ref="BC1601:BE1601">TRANSPOSE(_xlfn._xlws.FILTER(cvm[内存(G)],(cvm[地域]=AZ1601)*(cvm[机型]=BA1601)*(cvm[CPU(核)]=BB1601)))</f>
        <v>2</v>
      </c>
      <c r="BD1601">
        <v>4</v>
      </c>
      <c r="BE1601">
        <v>8</v>
      </c>
    </row>
    <row r="1602" spans="1:57">
      <c r="A1602" t="s">
        <v>1688</v>
      </c>
      <c r="B1602" t="s">
        <v>2024</v>
      </c>
      <c r="C1602">
        <v>8</v>
      </c>
      <c r="D1602">
        <v>32</v>
      </c>
      <c r="E1602" t="s">
        <v>1636</v>
      </c>
      <c r="F1602">
        <v>2250</v>
      </c>
      <c r="G1602">
        <v>1</v>
      </c>
      <c r="H1602" t="s">
        <v>2094</v>
      </c>
      <c r="N1602" t="s">
        <v>1643</v>
      </c>
      <c r="O1602" t="s">
        <v>1876</v>
      </c>
      <c r="P1602">
        <v>16</v>
      </c>
      <c r="Q1602" t="str">
        <f t="shared" si="30"/>
        <v>cvm!$BC$1614#</v>
      </c>
      <c r="U1602" t="e" cm="1" vm="1">
        <f t="array" ref="U1602">TRANSPOSE(_xlfn.UNIQUE(_xlfn._xlws.FILTER(cvm[CPU(核)],(cvm[地域]=S1602)*(cvm[机型]=T1602))))</f>
        <v>#VALUE!</v>
      </c>
      <c r="AZ1602" t="str">
        <v>北京</v>
      </c>
      <c r="BA1602" t="str">
        <v>标准型 S2</v>
      </c>
      <c r="BB1602">
        <v>4</v>
      </c>
      <c r="BC1602" cm="1">
        <f t="array" ref="BC1602:BD1602">TRANSPOSE(_xlfn._xlws.FILTER(cvm[内存(G)],(cvm[地域]=AZ1602)*(cvm[机型]=BA1602)*(cvm[CPU(核)]=BB1602)))</f>
        <v>8</v>
      </c>
      <c r="BD1602">
        <v>16</v>
      </c>
    </row>
    <row r="1603" spans="1:57">
      <c r="A1603" t="s">
        <v>1688</v>
      </c>
      <c r="B1603" t="s">
        <v>2024</v>
      </c>
      <c r="C1603">
        <v>10</v>
      </c>
      <c r="D1603">
        <v>40</v>
      </c>
      <c r="E1603" t="s">
        <v>2095</v>
      </c>
      <c r="F1603">
        <v>1800</v>
      </c>
      <c r="G1603">
        <v>1</v>
      </c>
      <c r="H1603" t="s">
        <v>2096</v>
      </c>
      <c r="N1603" t="s">
        <v>1643</v>
      </c>
      <c r="O1603" t="s">
        <v>1876</v>
      </c>
      <c r="P1603">
        <v>24</v>
      </c>
      <c r="Q1603" t="str">
        <f t="shared" si="30"/>
        <v>cvm!$BC$1615#</v>
      </c>
      <c r="U1603" t="e" cm="1" vm="1">
        <f t="array" ref="U1603">TRANSPOSE(_xlfn.UNIQUE(_xlfn._xlws.FILTER(cvm[CPU(核)],(cvm[地域]=S1603)*(cvm[机型]=T1603))))</f>
        <v>#VALUE!</v>
      </c>
      <c r="AZ1603" t="str">
        <v>北京</v>
      </c>
      <c r="BA1603" t="str">
        <v>标准型 S2</v>
      </c>
      <c r="BB1603">
        <v>8</v>
      </c>
      <c r="BC1603" cm="1">
        <f t="array" ref="BC1603:BD1603">TRANSPOSE(_xlfn._xlws.FILTER(cvm[内存(G)],(cvm[地域]=AZ1603)*(cvm[机型]=BA1603)*(cvm[CPU(核)]=BB1603)))</f>
        <v>16</v>
      </c>
      <c r="BD1603">
        <v>32</v>
      </c>
    </row>
    <row r="1604" spans="1:57">
      <c r="A1604" t="s">
        <v>1688</v>
      </c>
      <c r="B1604" t="s">
        <v>2024</v>
      </c>
      <c r="C1604">
        <v>20</v>
      </c>
      <c r="D1604">
        <v>80</v>
      </c>
      <c r="E1604" t="s">
        <v>2097</v>
      </c>
      <c r="F1604">
        <v>3600</v>
      </c>
      <c r="G1604">
        <v>1</v>
      </c>
      <c r="H1604" t="s">
        <v>2098</v>
      </c>
      <c r="N1604" t="s">
        <v>1643</v>
      </c>
      <c r="O1604" t="s">
        <v>1876</v>
      </c>
      <c r="P1604">
        <v>32</v>
      </c>
      <c r="Q1604" t="str">
        <f t="shared" si="30"/>
        <v>cvm!$BC$1616#</v>
      </c>
      <c r="U1604" t="e" cm="1" vm="1">
        <f t="array" ref="U1604">TRANSPOSE(_xlfn.UNIQUE(_xlfn._xlws.FILTER(cvm[CPU(核)],(cvm[地域]=S1604)*(cvm[机型]=T1604))))</f>
        <v>#VALUE!</v>
      </c>
      <c r="AZ1604" t="str">
        <v>北京</v>
      </c>
      <c r="BA1604" t="str">
        <v>标准型 S2</v>
      </c>
      <c r="BB1604">
        <v>12</v>
      </c>
      <c r="BC1604" cm="1">
        <f t="array" ref="BC1604:BD1604">TRANSPOSE(_xlfn._xlws.FILTER(cvm[内存(G)],(cvm[地域]=AZ1604)*(cvm[机型]=BA1604)*(cvm[CPU(核)]=BB1604)))</f>
        <v>24</v>
      </c>
      <c r="BD1604">
        <v>48</v>
      </c>
    </row>
    <row r="1605" spans="1:57">
      <c r="A1605" t="s">
        <v>1688</v>
      </c>
      <c r="B1605" t="s">
        <v>2024</v>
      </c>
      <c r="C1605">
        <v>32</v>
      </c>
      <c r="D1605">
        <v>128</v>
      </c>
      <c r="E1605" t="s">
        <v>1650</v>
      </c>
      <c r="F1605">
        <v>4950</v>
      </c>
      <c r="G1605">
        <v>1</v>
      </c>
      <c r="H1605" t="s">
        <v>2099</v>
      </c>
      <c r="N1605" t="s">
        <v>1643</v>
      </c>
      <c r="O1605" t="s">
        <v>1876</v>
      </c>
      <c r="P1605">
        <v>56</v>
      </c>
      <c r="Q1605" t="str">
        <f t="shared" si="30"/>
        <v>cvm!$BC$1617#</v>
      </c>
      <c r="U1605" t="e" cm="1" vm="1">
        <f t="array" ref="U1605">TRANSPOSE(_xlfn.UNIQUE(_xlfn._xlws.FILTER(cvm[CPU(核)],(cvm[地域]=S1605)*(cvm[机型]=T1605))))</f>
        <v>#VALUE!</v>
      </c>
      <c r="AZ1605" t="str">
        <v>北京</v>
      </c>
      <c r="BA1605" t="str">
        <v>标准型 S2</v>
      </c>
      <c r="BB1605">
        <v>16</v>
      </c>
      <c r="BC1605" cm="1">
        <f t="array" ref="BC1605:BD1605">TRANSPOSE(_xlfn._xlws.FILTER(cvm[内存(G)],(cvm[地域]=AZ1605)*(cvm[机型]=BA1605)*(cvm[CPU(核)]=BB1605)))</f>
        <v>32</v>
      </c>
      <c r="BD1605">
        <v>64</v>
      </c>
    </row>
    <row r="1606" spans="1:57">
      <c r="A1606" t="s">
        <v>1688</v>
      </c>
      <c r="B1606" t="s">
        <v>2024</v>
      </c>
      <c r="C1606">
        <v>40</v>
      </c>
      <c r="D1606">
        <v>160</v>
      </c>
      <c r="E1606" t="s">
        <v>2100</v>
      </c>
      <c r="F1606">
        <v>7200</v>
      </c>
      <c r="G1606">
        <v>1</v>
      </c>
      <c r="H1606" t="s">
        <v>2101</v>
      </c>
      <c r="N1606" t="s">
        <v>1646</v>
      </c>
      <c r="O1606" t="s">
        <v>1876</v>
      </c>
      <c r="P1606">
        <v>1</v>
      </c>
      <c r="Q1606" t="str">
        <f t="shared" ref="Q1606:Q1669" si="31">"cvm!"&amp;ADDRESS(ROW(BC1618),COLUMN(BC1618))&amp;"#"</f>
        <v>cvm!$BC$1618#</v>
      </c>
      <c r="U1606" t="e" cm="1" vm="1">
        <f t="array" ref="U1606">TRANSPOSE(_xlfn.UNIQUE(_xlfn._xlws.FILTER(cvm[CPU(核)],(cvm[地域]=S1606)*(cvm[机型]=T1606))))</f>
        <v>#VALUE!</v>
      </c>
      <c r="AZ1606" t="str">
        <v>北京</v>
      </c>
      <c r="BA1606" t="str">
        <v>标准型 S2</v>
      </c>
      <c r="BB1606">
        <v>24</v>
      </c>
      <c r="BC1606" cm="1">
        <f t="array" ref="BC1606:BD1606">TRANSPOSE(_xlfn._xlws.FILTER(cvm[内存(G)],(cvm[地域]=AZ1606)*(cvm[机型]=BA1606)*(cvm[CPU(核)]=BB1606)))</f>
        <v>48</v>
      </c>
      <c r="BD1606">
        <v>96</v>
      </c>
    </row>
    <row r="1607" spans="1:57">
      <c r="A1607" t="s">
        <v>1688</v>
      </c>
      <c r="B1607" t="s">
        <v>2024</v>
      </c>
      <c r="C1607">
        <v>80</v>
      </c>
      <c r="D1607">
        <v>320</v>
      </c>
      <c r="E1607" t="s">
        <v>1760</v>
      </c>
      <c r="F1607">
        <v>14400</v>
      </c>
      <c r="G1607">
        <v>1</v>
      </c>
      <c r="H1607" t="s">
        <v>2102</v>
      </c>
      <c r="N1607" t="s">
        <v>1646</v>
      </c>
      <c r="O1607" t="s">
        <v>1876</v>
      </c>
      <c r="P1607">
        <v>2</v>
      </c>
      <c r="Q1607" t="str">
        <f t="shared" si="31"/>
        <v>cvm!$BC$1619#</v>
      </c>
      <c r="U1607" t="e" cm="1" vm="1">
        <f t="array" ref="U1607">TRANSPOSE(_xlfn.UNIQUE(_xlfn._xlws.FILTER(cvm[CPU(核)],(cvm[地域]=S1607)*(cvm[机型]=T1607))))</f>
        <v>#VALUE!</v>
      </c>
      <c r="AZ1607" t="str">
        <v>北京</v>
      </c>
      <c r="BA1607" t="str">
        <v>标准型 S2</v>
      </c>
      <c r="BB1607">
        <v>32</v>
      </c>
      <c r="BC1607" cm="1">
        <f t="array" ref="BC1607:BD1607">TRANSPOSE(_xlfn._xlws.FILTER(cvm[内存(G)],(cvm[地域]=AZ1607)*(cvm[机型]=BA1607)*(cvm[CPU(核)]=BB1607)))</f>
        <v>64</v>
      </c>
      <c r="BD1607">
        <v>128</v>
      </c>
    </row>
    <row r="1608" spans="1:57">
      <c r="A1608" t="s">
        <v>1688</v>
      </c>
      <c r="B1608" t="s">
        <v>2016</v>
      </c>
      <c r="C1608">
        <v>6</v>
      </c>
      <c r="D1608">
        <v>56</v>
      </c>
      <c r="E1608" t="s">
        <v>2103</v>
      </c>
      <c r="F1608">
        <v>4400</v>
      </c>
      <c r="G1608">
        <v>1</v>
      </c>
      <c r="H1608" t="s">
        <v>2104</v>
      </c>
      <c r="N1608" t="s">
        <v>1646</v>
      </c>
      <c r="O1608" t="s">
        <v>1876</v>
      </c>
      <c r="P1608">
        <v>4</v>
      </c>
      <c r="Q1608" t="str">
        <f t="shared" si="31"/>
        <v>cvm!$BC$1620#</v>
      </c>
      <c r="U1608" t="e" cm="1" vm="1">
        <f t="array" ref="U1608">TRANSPOSE(_xlfn.UNIQUE(_xlfn._xlws.FILTER(cvm[CPU(核)],(cvm[地域]=S1608)*(cvm[机型]=T1608))))</f>
        <v>#VALUE!</v>
      </c>
      <c r="AZ1608" t="str">
        <v>北京</v>
      </c>
      <c r="BA1608" t="str">
        <v>标准型 S2</v>
      </c>
      <c r="BB1608">
        <v>56</v>
      </c>
      <c r="BC1608" cm="1">
        <f t="array" ref="BC1608">TRANSPOSE(_xlfn._xlws.FILTER(cvm[内存(G)],(cvm[地域]=AZ1608)*(cvm[机型]=BA1608)*(cvm[CPU(核)]=BB1608)))</f>
        <v>224</v>
      </c>
    </row>
    <row r="1609" spans="1:57">
      <c r="A1609" t="s">
        <v>1688</v>
      </c>
      <c r="B1609" t="s">
        <v>2016</v>
      </c>
      <c r="C1609">
        <v>14</v>
      </c>
      <c r="D1609">
        <v>112</v>
      </c>
      <c r="E1609" t="s">
        <v>2105</v>
      </c>
      <c r="F1609">
        <v>9000</v>
      </c>
      <c r="G1609">
        <v>1</v>
      </c>
      <c r="H1609" t="s">
        <v>2106</v>
      </c>
      <c r="N1609" t="s">
        <v>1646</v>
      </c>
      <c r="O1609" t="s">
        <v>1876</v>
      </c>
      <c r="P1609">
        <v>8</v>
      </c>
      <c r="Q1609" t="str">
        <f t="shared" si="31"/>
        <v>cvm!$BC$1621#</v>
      </c>
      <c r="U1609" t="e" cm="1" vm="1">
        <f t="array" ref="U1609">TRANSPOSE(_xlfn.UNIQUE(_xlfn._xlws.FILTER(cvm[CPU(核)],(cvm[地域]=S1609)*(cvm[机型]=T1609))))</f>
        <v>#VALUE!</v>
      </c>
      <c r="AZ1609" t="str">
        <v>成都</v>
      </c>
      <c r="BA1609" t="str">
        <v>标准型 S2</v>
      </c>
      <c r="BB1609">
        <v>1</v>
      </c>
      <c r="BC1609" cm="1">
        <f t="array" ref="BC1609:BE1609">TRANSPOSE(_xlfn._xlws.FILTER(cvm[内存(G)],(cvm[地域]=AZ1609)*(cvm[机型]=BA1609)*(cvm[CPU(核)]=BB1609)))</f>
        <v>1</v>
      </c>
      <c r="BD1609">
        <v>2</v>
      </c>
      <c r="BE1609">
        <v>4</v>
      </c>
    </row>
    <row r="1610" spans="1:57">
      <c r="A1610" t="s">
        <v>1688</v>
      </c>
      <c r="B1610" t="s">
        <v>2016</v>
      </c>
      <c r="C1610">
        <v>28</v>
      </c>
      <c r="D1610">
        <v>224</v>
      </c>
      <c r="E1610" t="s">
        <v>2107</v>
      </c>
      <c r="F1610">
        <v>18000</v>
      </c>
      <c r="G1610">
        <v>1</v>
      </c>
      <c r="H1610" t="s">
        <v>2108</v>
      </c>
      <c r="N1610" t="s">
        <v>1646</v>
      </c>
      <c r="O1610" t="s">
        <v>1876</v>
      </c>
      <c r="P1610">
        <v>12</v>
      </c>
      <c r="Q1610" t="str">
        <f t="shared" si="31"/>
        <v>cvm!$BC$1622#</v>
      </c>
      <c r="U1610" t="e" cm="1" vm="1">
        <f t="array" ref="U1610">TRANSPOSE(_xlfn.UNIQUE(_xlfn._xlws.FILTER(cvm[CPU(核)],(cvm[地域]=S1610)*(cvm[机型]=T1610))))</f>
        <v>#VALUE!</v>
      </c>
      <c r="AZ1610" t="str">
        <v>成都</v>
      </c>
      <c r="BA1610" t="str">
        <v>标准型 S2</v>
      </c>
      <c r="BB1610">
        <v>2</v>
      </c>
      <c r="BC1610" cm="1">
        <f t="array" ref="BC1610:BE1610">TRANSPOSE(_xlfn._xlws.FILTER(cvm[内存(G)],(cvm[地域]=AZ1610)*(cvm[机型]=BA1610)*(cvm[CPU(核)]=BB1610)))</f>
        <v>2</v>
      </c>
      <c r="BD1610">
        <v>4</v>
      </c>
      <c r="BE1610">
        <v>8</v>
      </c>
    </row>
    <row r="1611" spans="1:57">
      <c r="A1611" t="s">
        <v>1688</v>
      </c>
      <c r="B1611" t="s">
        <v>2016</v>
      </c>
      <c r="C1611">
        <v>56</v>
      </c>
      <c r="D1611">
        <v>448</v>
      </c>
      <c r="E1611" t="s">
        <v>2007</v>
      </c>
      <c r="F1611">
        <v>36000</v>
      </c>
      <c r="G1611">
        <v>1</v>
      </c>
      <c r="H1611" t="s">
        <v>2109</v>
      </c>
      <c r="N1611" t="s">
        <v>1646</v>
      </c>
      <c r="O1611" t="s">
        <v>1876</v>
      </c>
      <c r="P1611">
        <v>16</v>
      </c>
      <c r="Q1611" t="str">
        <f t="shared" si="31"/>
        <v>cvm!$BC$1623#</v>
      </c>
      <c r="U1611" t="e" cm="1" vm="1">
        <f t="array" ref="U1611">TRANSPOSE(_xlfn.UNIQUE(_xlfn._xlws.FILTER(cvm[CPU(核)],(cvm[地域]=S1611)*(cvm[机型]=T1611))))</f>
        <v>#VALUE!</v>
      </c>
      <c r="AZ1611" t="str">
        <v>成都</v>
      </c>
      <c r="BA1611" t="str">
        <v>标准型 S2</v>
      </c>
      <c r="BB1611">
        <v>4</v>
      </c>
      <c r="BC1611" cm="1">
        <f t="array" ref="BC1611:BD1611">TRANSPOSE(_xlfn._xlws.FILTER(cvm[内存(G)],(cvm[地域]=AZ1611)*(cvm[机型]=BA1611)*(cvm[CPU(核)]=BB1611)))</f>
        <v>8</v>
      </c>
      <c r="BD1611">
        <v>16</v>
      </c>
    </row>
    <row r="1612" spans="1:57">
      <c r="A1612" t="s">
        <v>1688</v>
      </c>
      <c r="B1612" t="s">
        <v>2067</v>
      </c>
      <c r="C1612">
        <v>8</v>
      </c>
      <c r="D1612">
        <v>40</v>
      </c>
      <c r="E1612" t="s">
        <v>2091</v>
      </c>
      <c r="F1612">
        <v>4671</v>
      </c>
      <c r="G1612">
        <v>1</v>
      </c>
      <c r="H1612" t="s">
        <v>2110</v>
      </c>
      <c r="N1612" t="s">
        <v>1646</v>
      </c>
      <c r="O1612" t="s">
        <v>1876</v>
      </c>
      <c r="P1612">
        <v>24</v>
      </c>
      <c r="Q1612" t="str">
        <f t="shared" si="31"/>
        <v>cvm!$BC$1624#</v>
      </c>
      <c r="U1612" t="e" cm="1" vm="1">
        <f t="array" ref="U1612">TRANSPOSE(_xlfn.UNIQUE(_xlfn._xlws.FILTER(cvm[CPU(核)],(cvm[地域]=S1612)*(cvm[机型]=T1612))))</f>
        <v>#VALUE!</v>
      </c>
      <c r="AZ1612" t="str">
        <v>成都</v>
      </c>
      <c r="BA1612" t="str">
        <v>标准型 S2</v>
      </c>
      <c r="BB1612">
        <v>8</v>
      </c>
      <c r="BC1612" cm="1">
        <f t="array" ref="BC1612:BD1612">TRANSPOSE(_xlfn._xlws.FILTER(cvm[内存(G)],(cvm[地域]=AZ1612)*(cvm[机型]=BA1612)*(cvm[CPU(核)]=BB1612)))</f>
        <v>16</v>
      </c>
      <c r="BD1612">
        <v>32</v>
      </c>
    </row>
    <row r="1613" spans="1:57">
      <c r="A1613" t="s">
        <v>1688</v>
      </c>
      <c r="B1613" t="s">
        <v>2067</v>
      </c>
      <c r="C1613">
        <v>18</v>
      </c>
      <c r="D1613">
        <v>80</v>
      </c>
      <c r="E1613" t="s">
        <v>2111</v>
      </c>
      <c r="F1613">
        <v>9450</v>
      </c>
      <c r="G1613">
        <v>1</v>
      </c>
      <c r="H1613" t="s">
        <v>2112</v>
      </c>
      <c r="N1613" t="s">
        <v>1646</v>
      </c>
      <c r="O1613" t="s">
        <v>1876</v>
      </c>
      <c r="P1613">
        <v>32</v>
      </c>
      <c r="Q1613" t="str">
        <f t="shared" si="31"/>
        <v>cvm!$BC$1625#</v>
      </c>
      <c r="U1613" t="e" cm="1" vm="1">
        <f t="array" ref="U1613">TRANSPOSE(_xlfn.UNIQUE(_xlfn._xlws.FILTER(cvm[CPU(核)],(cvm[地域]=S1613)*(cvm[机型]=T1613))))</f>
        <v>#VALUE!</v>
      </c>
      <c r="AZ1613" t="str">
        <v>成都</v>
      </c>
      <c r="BA1613" t="str">
        <v>标准型 S2</v>
      </c>
      <c r="BB1613">
        <v>12</v>
      </c>
      <c r="BC1613" cm="1">
        <f t="array" ref="BC1613:BD1613">TRANSPOSE(_xlfn._xlws.FILTER(cvm[内存(G)],(cvm[地域]=AZ1613)*(cvm[机型]=BA1613)*(cvm[CPU(核)]=BB1613)))</f>
        <v>24</v>
      </c>
      <c r="BD1613">
        <v>48</v>
      </c>
    </row>
    <row r="1614" spans="1:57">
      <c r="A1614" t="s">
        <v>1688</v>
      </c>
      <c r="B1614" t="s">
        <v>2067</v>
      </c>
      <c r="C1614">
        <v>36</v>
      </c>
      <c r="D1614">
        <v>160</v>
      </c>
      <c r="E1614" t="s">
        <v>2113</v>
      </c>
      <c r="F1614">
        <v>18900</v>
      </c>
      <c r="G1614">
        <v>1</v>
      </c>
      <c r="H1614" t="s">
        <v>2114</v>
      </c>
      <c r="N1614" t="s">
        <v>1646</v>
      </c>
      <c r="O1614" t="s">
        <v>1876</v>
      </c>
      <c r="P1614">
        <v>56</v>
      </c>
      <c r="Q1614" t="str">
        <f t="shared" si="31"/>
        <v>cvm!$BC$1626#</v>
      </c>
      <c r="U1614" t="e" cm="1" vm="1">
        <f t="array" ref="U1614">TRANSPOSE(_xlfn.UNIQUE(_xlfn._xlws.FILTER(cvm[CPU(核)],(cvm[地域]=S1614)*(cvm[机型]=T1614))))</f>
        <v>#VALUE!</v>
      </c>
      <c r="AZ1614" t="str">
        <v>成都</v>
      </c>
      <c r="BA1614" t="str">
        <v>标准型 S2</v>
      </c>
      <c r="BB1614">
        <v>16</v>
      </c>
      <c r="BC1614" cm="1">
        <f t="array" ref="BC1614:BD1614">TRANSPOSE(_xlfn._xlws.FILTER(cvm[内存(G)],(cvm[地域]=AZ1614)*(cvm[机型]=BA1614)*(cvm[CPU(核)]=BB1614)))</f>
        <v>32</v>
      </c>
      <c r="BD1614">
        <v>64</v>
      </c>
    </row>
    <row r="1615" spans="1:57">
      <c r="A1615" t="s">
        <v>1688</v>
      </c>
      <c r="B1615" t="s">
        <v>2067</v>
      </c>
      <c r="C1615">
        <v>72</v>
      </c>
      <c r="D1615">
        <v>320</v>
      </c>
      <c r="E1615" t="s">
        <v>2115</v>
      </c>
      <c r="F1615">
        <v>37800</v>
      </c>
      <c r="G1615">
        <v>1</v>
      </c>
      <c r="H1615" t="s">
        <v>2116</v>
      </c>
      <c r="N1615" t="s">
        <v>1652</v>
      </c>
      <c r="O1615" t="s">
        <v>1876</v>
      </c>
      <c r="P1615">
        <v>1</v>
      </c>
      <c r="Q1615" t="str">
        <f t="shared" si="31"/>
        <v>cvm!$BC$1627#</v>
      </c>
      <c r="U1615" t="e" cm="1" vm="1">
        <f t="array" ref="U1615">TRANSPOSE(_xlfn.UNIQUE(_xlfn._xlws.FILTER(cvm[CPU(核)],(cvm[地域]=S1615)*(cvm[机型]=T1615))))</f>
        <v>#VALUE!</v>
      </c>
      <c r="AZ1615" t="str">
        <v>成都</v>
      </c>
      <c r="BA1615" t="str">
        <v>标准型 S2</v>
      </c>
      <c r="BB1615">
        <v>24</v>
      </c>
      <c r="BC1615" cm="1">
        <f t="array" ref="BC1615:BD1615">TRANSPOSE(_xlfn._xlws.FILTER(cvm[内存(G)],(cvm[地域]=AZ1615)*(cvm[机型]=BA1615)*(cvm[CPU(核)]=BB1615)))</f>
        <v>48</v>
      </c>
      <c r="BD1615">
        <v>96</v>
      </c>
    </row>
    <row r="1616" spans="1:57">
      <c r="A1616" t="s">
        <v>1688</v>
      </c>
      <c r="B1616" t="s">
        <v>2052</v>
      </c>
      <c r="C1616">
        <v>10</v>
      </c>
      <c r="D1616">
        <v>40</v>
      </c>
      <c r="E1616" t="s">
        <v>2095</v>
      </c>
      <c r="F1616">
        <v>5750</v>
      </c>
      <c r="G1616">
        <v>1</v>
      </c>
      <c r="H1616" t="s">
        <v>2117</v>
      </c>
      <c r="N1616" t="s">
        <v>1652</v>
      </c>
      <c r="O1616" t="s">
        <v>1876</v>
      </c>
      <c r="P1616">
        <v>2</v>
      </c>
      <c r="Q1616" t="str">
        <f t="shared" si="31"/>
        <v>cvm!$BC$1628#</v>
      </c>
      <c r="U1616" t="e" cm="1" vm="1">
        <f t="array" ref="U1616">TRANSPOSE(_xlfn.UNIQUE(_xlfn._xlws.FILTER(cvm[CPU(核)],(cvm[地域]=S1616)*(cvm[机型]=T1616))))</f>
        <v>#VALUE!</v>
      </c>
      <c r="AZ1616" t="str">
        <v>成都</v>
      </c>
      <c r="BA1616" t="str">
        <v>标准型 S2</v>
      </c>
      <c r="BB1616">
        <v>32</v>
      </c>
      <c r="BC1616" cm="1">
        <f t="array" ref="BC1616:BD1616">TRANSPOSE(_xlfn._xlws.FILTER(cvm[内存(G)],(cvm[地域]=AZ1616)*(cvm[机型]=BA1616)*(cvm[CPU(核)]=BB1616)))</f>
        <v>64</v>
      </c>
      <c r="BD1616">
        <v>128</v>
      </c>
    </row>
    <row r="1617" spans="1:57">
      <c r="A1617" t="s">
        <v>1688</v>
      </c>
      <c r="B1617" t="s">
        <v>2052</v>
      </c>
      <c r="C1617">
        <v>20</v>
      </c>
      <c r="D1617">
        <v>80</v>
      </c>
      <c r="E1617" t="s">
        <v>2097</v>
      </c>
      <c r="F1617">
        <v>11500</v>
      </c>
      <c r="G1617">
        <v>1</v>
      </c>
      <c r="H1617" t="s">
        <v>2118</v>
      </c>
      <c r="N1617" t="s">
        <v>1652</v>
      </c>
      <c r="O1617" t="s">
        <v>1876</v>
      </c>
      <c r="P1617">
        <v>4</v>
      </c>
      <c r="Q1617" t="str">
        <f t="shared" si="31"/>
        <v>cvm!$BC$1629#</v>
      </c>
      <c r="U1617" t="e" cm="1" vm="1">
        <f t="array" ref="U1617">TRANSPOSE(_xlfn.UNIQUE(_xlfn._xlws.FILTER(cvm[CPU(核)],(cvm[地域]=S1617)*(cvm[机型]=T1617))))</f>
        <v>#VALUE!</v>
      </c>
      <c r="AZ1617" t="str">
        <v>成都</v>
      </c>
      <c r="BA1617" t="str">
        <v>标准型 S2</v>
      </c>
      <c r="BB1617">
        <v>56</v>
      </c>
      <c r="BC1617" cm="1">
        <f t="array" ref="BC1617">TRANSPOSE(_xlfn._xlws.FILTER(cvm[内存(G)],(cvm[地域]=AZ1617)*(cvm[机型]=BA1617)*(cvm[CPU(核)]=BB1617)))</f>
        <v>224</v>
      </c>
    </row>
    <row r="1618" spans="1:57">
      <c r="A1618" t="s">
        <v>1688</v>
      </c>
      <c r="B1618" t="s">
        <v>2052</v>
      </c>
      <c r="C1618">
        <v>40</v>
      </c>
      <c r="D1618">
        <v>160</v>
      </c>
      <c r="E1618" t="s">
        <v>2100</v>
      </c>
      <c r="F1618">
        <v>23000</v>
      </c>
      <c r="G1618">
        <v>1</v>
      </c>
      <c r="H1618" t="s">
        <v>2119</v>
      </c>
      <c r="N1618" t="s">
        <v>1652</v>
      </c>
      <c r="O1618" t="s">
        <v>1876</v>
      </c>
      <c r="P1618">
        <v>8</v>
      </c>
      <c r="Q1618" t="str">
        <f t="shared" si="31"/>
        <v>cvm!$BC$1630#</v>
      </c>
      <c r="U1618" t="e" cm="1" vm="1">
        <f t="array" ref="U1618">TRANSPOSE(_xlfn.UNIQUE(_xlfn._xlws.FILTER(cvm[CPU(核)],(cvm[地域]=S1618)*(cvm[机型]=T1618))))</f>
        <v>#VALUE!</v>
      </c>
      <c r="AZ1618" t="str">
        <v>中国香港</v>
      </c>
      <c r="BA1618" t="str">
        <v>标准型 S2</v>
      </c>
      <c r="BB1618">
        <v>1</v>
      </c>
      <c r="BC1618" cm="1">
        <f t="array" ref="BC1618:BD1618">TRANSPOSE(_xlfn._xlws.FILTER(cvm[内存(G)],(cvm[地域]=AZ1618)*(cvm[机型]=BA1618)*(cvm[CPU(核)]=BB1618)))</f>
        <v>1</v>
      </c>
      <c r="BD1618">
        <v>2</v>
      </c>
    </row>
    <row r="1619" spans="1:57">
      <c r="A1619" t="s">
        <v>1688</v>
      </c>
      <c r="B1619" t="s">
        <v>2052</v>
      </c>
      <c r="C1619">
        <v>80</v>
      </c>
      <c r="D1619">
        <v>320</v>
      </c>
      <c r="E1619" t="s">
        <v>1760</v>
      </c>
      <c r="F1619">
        <v>46000</v>
      </c>
      <c r="G1619">
        <v>1</v>
      </c>
      <c r="H1619" t="s">
        <v>2120</v>
      </c>
      <c r="N1619" t="s">
        <v>1652</v>
      </c>
      <c r="O1619" t="s">
        <v>1876</v>
      </c>
      <c r="P1619">
        <v>12</v>
      </c>
      <c r="Q1619" t="str">
        <f t="shared" si="31"/>
        <v>cvm!$BC$1631#</v>
      </c>
      <c r="U1619" t="e" cm="1" vm="1">
        <f t="array" ref="U1619">TRANSPOSE(_xlfn.UNIQUE(_xlfn._xlws.FILTER(cvm[CPU(核)],(cvm[地域]=S1619)*(cvm[机型]=T1619))))</f>
        <v>#VALUE!</v>
      </c>
      <c r="AZ1619" t="str">
        <v>中国香港</v>
      </c>
      <c r="BA1619" t="str">
        <v>标准型 S2</v>
      </c>
      <c r="BB1619">
        <v>2</v>
      </c>
      <c r="BC1619" cm="1">
        <f t="array" ref="BC1619:BE1619">TRANSPOSE(_xlfn._xlws.FILTER(cvm[内存(G)],(cvm[地域]=AZ1619)*(cvm[机型]=BA1619)*(cvm[CPU(核)]=BB1619)))</f>
        <v>2</v>
      </c>
      <c r="BD1619">
        <v>4</v>
      </c>
      <c r="BE1619">
        <v>8</v>
      </c>
    </row>
    <row r="1620" spans="1:57">
      <c r="A1620" t="s">
        <v>1688</v>
      </c>
      <c r="B1620" t="s">
        <v>2004</v>
      </c>
      <c r="C1620">
        <v>32</v>
      </c>
      <c r="D1620">
        <v>64</v>
      </c>
      <c r="E1620" t="s">
        <v>1644</v>
      </c>
      <c r="F1620">
        <v>4140</v>
      </c>
      <c r="G1620">
        <v>1</v>
      </c>
      <c r="H1620" t="s">
        <v>2121</v>
      </c>
      <c r="N1620" t="s">
        <v>1652</v>
      </c>
      <c r="O1620" t="s">
        <v>1876</v>
      </c>
      <c r="P1620">
        <v>16</v>
      </c>
      <c r="Q1620" t="str">
        <f t="shared" si="31"/>
        <v>cvm!$BC$1632#</v>
      </c>
      <c r="U1620" t="e" cm="1" vm="1">
        <f t="array" ref="U1620">TRANSPOSE(_xlfn.UNIQUE(_xlfn._xlws.FILTER(cvm[CPU(核)],(cvm[地域]=S1620)*(cvm[机型]=T1620))))</f>
        <v>#VALUE!</v>
      </c>
      <c r="AZ1620" t="str">
        <v>中国香港</v>
      </c>
      <c r="BA1620" t="str">
        <v>标准型 S2</v>
      </c>
      <c r="BB1620">
        <v>4</v>
      </c>
      <c r="BC1620" cm="1">
        <f t="array" ref="BC1620:BD1620">TRANSPOSE(_xlfn._xlws.FILTER(cvm[内存(G)],(cvm[地域]=AZ1620)*(cvm[机型]=BA1620)*(cvm[CPU(核)]=BB1620)))</f>
        <v>8</v>
      </c>
      <c r="BD1620">
        <v>16</v>
      </c>
    </row>
    <row r="1621" spans="1:57">
      <c r="A1621" t="s">
        <v>1688</v>
      </c>
      <c r="B1621" t="s">
        <v>2004</v>
      </c>
      <c r="C1621">
        <v>90</v>
      </c>
      <c r="D1621">
        <v>226</v>
      </c>
      <c r="E1621" t="s">
        <v>2122</v>
      </c>
      <c r="F1621">
        <v>8280</v>
      </c>
      <c r="G1621">
        <v>1</v>
      </c>
      <c r="H1621" t="s">
        <v>2123</v>
      </c>
      <c r="N1621" t="s">
        <v>1652</v>
      </c>
      <c r="O1621" t="s">
        <v>1876</v>
      </c>
      <c r="P1621">
        <v>24</v>
      </c>
      <c r="Q1621" t="str">
        <f t="shared" si="31"/>
        <v>cvm!$BC$1633#</v>
      </c>
      <c r="U1621" t="e" cm="1" vm="1">
        <f t="array" ref="U1621">TRANSPOSE(_xlfn.UNIQUE(_xlfn._xlws.FILTER(cvm[CPU(核)],(cvm[地域]=S1621)*(cvm[机型]=T1621))))</f>
        <v>#VALUE!</v>
      </c>
      <c r="AZ1621" t="str">
        <v>中国香港</v>
      </c>
      <c r="BA1621" t="str">
        <v>标准型 S2</v>
      </c>
      <c r="BB1621">
        <v>8</v>
      </c>
      <c r="BC1621" cm="1">
        <f t="array" ref="BC1621:BD1621">TRANSPOSE(_xlfn._xlws.FILTER(cvm[内存(G)],(cvm[地域]=AZ1621)*(cvm[机型]=BA1621)*(cvm[CPU(核)]=BB1621)))</f>
        <v>16</v>
      </c>
      <c r="BD1621">
        <v>32</v>
      </c>
    </row>
    <row r="1622" spans="1:57">
      <c r="A1622" t="s">
        <v>1688</v>
      </c>
      <c r="B1622" t="s">
        <v>2004</v>
      </c>
      <c r="C1622">
        <v>180</v>
      </c>
      <c r="D1622">
        <v>452</v>
      </c>
      <c r="E1622" t="s">
        <v>2124</v>
      </c>
      <c r="F1622">
        <v>16560</v>
      </c>
      <c r="G1622">
        <v>1</v>
      </c>
      <c r="H1622" t="s">
        <v>2125</v>
      </c>
      <c r="N1622" t="s">
        <v>1652</v>
      </c>
      <c r="O1622" t="s">
        <v>1876</v>
      </c>
      <c r="P1622">
        <v>32</v>
      </c>
      <c r="Q1622" t="str">
        <f t="shared" si="31"/>
        <v>cvm!$BC$1634#</v>
      </c>
      <c r="U1622" t="e" cm="1" vm="1">
        <f t="array" ref="U1622">TRANSPOSE(_xlfn.UNIQUE(_xlfn._xlws.FILTER(cvm[CPU(核)],(cvm[地域]=S1622)*(cvm[机型]=T1622))))</f>
        <v>#VALUE!</v>
      </c>
      <c r="AZ1622" t="str">
        <v>中国香港</v>
      </c>
      <c r="BA1622" t="str">
        <v>标准型 S2</v>
      </c>
      <c r="BB1622">
        <v>12</v>
      </c>
      <c r="BC1622" cm="1">
        <f t="array" ref="BC1622:BD1622">TRANSPOSE(_xlfn._xlws.FILTER(cvm[内存(G)],(cvm[地域]=AZ1622)*(cvm[机型]=BA1622)*(cvm[CPU(核)]=BB1622)))</f>
        <v>24</v>
      </c>
      <c r="BD1622">
        <v>48</v>
      </c>
    </row>
    <row r="1623" spans="1:57">
      <c r="A1623" t="s">
        <v>1688</v>
      </c>
      <c r="B1623" t="s">
        <v>1846</v>
      </c>
      <c r="C1623">
        <v>8</v>
      </c>
      <c r="D1623">
        <v>32</v>
      </c>
      <c r="E1623" t="s">
        <v>1636</v>
      </c>
      <c r="F1623">
        <v>1425.6</v>
      </c>
      <c r="G1623">
        <v>1</v>
      </c>
      <c r="H1623" t="s">
        <v>2140</v>
      </c>
      <c r="N1623" t="s">
        <v>1652</v>
      </c>
      <c r="O1623" t="s">
        <v>1876</v>
      </c>
      <c r="P1623">
        <v>56</v>
      </c>
      <c r="Q1623" t="str">
        <f t="shared" si="31"/>
        <v>cvm!$BC$1635#</v>
      </c>
      <c r="U1623" t="e" cm="1" vm="1">
        <f t="array" ref="U1623">TRANSPOSE(_xlfn.UNIQUE(_xlfn._xlws.FILTER(cvm[CPU(核)],(cvm[地域]=S1623)*(cvm[机型]=T1623))))</f>
        <v>#VALUE!</v>
      </c>
      <c r="AZ1623" t="str">
        <v>中国香港</v>
      </c>
      <c r="BA1623" t="str">
        <v>标准型 S2</v>
      </c>
      <c r="BB1623">
        <v>16</v>
      </c>
      <c r="BC1623" cm="1">
        <f t="array" ref="BC1623:BD1623">TRANSPOSE(_xlfn._xlws.FILTER(cvm[内存(G)],(cvm[地域]=AZ1623)*(cvm[机型]=BA1623)*(cvm[CPU(核)]=BB1623)))</f>
        <v>32</v>
      </c>
      <c r="BD1623">
        <v>64</v>
      </c>
    </row>
    <row r="1624" spans="1:57">
      <c r="A1624" t="s">
        <v>1688</v>
      </c>
      <c r="B1624" t="s">
        <v>1846</v>
      </c>
      <c r="C1624">
        <v>16</v>
      </c>
      <c r="D1624">
        <v>64</v>
      </c>
      <c r="E1624" t="s">
        <v>1641</v>
      </c>
      <c r="F1624">
        <v>2851.2</v>
      </c>
      <c r="G1624">
        <v>1</v>
      </c>
      <c r="H1624" t="s">
        <v>2141</v>
      </c>
      <c r="N1624" t="s">
        <v>1657</v>
      </c>
      <c r="O1624" t="s">
        <v>1876</v>
      </c>
      <c r="P1624">
        <v>1</v>
      </c>
      <c r="Q1624" t="str">
        <f t="shared" si="31"/>
        <v>cvm!$BC$1636#</v>
      </c>
      <c r="U1624" t="e" cm="1" vm="1">
        <f t="array" ref="U1624">TRANSPOSE(_xlfn.UNIQUE(_xlfn._xlws.FILTER(cvm[CPU(核)],(cvm[地域]=S1624)*(cvm[机型]=T1624))))</f>
        <v>#VALUE!</v>
      </c>
      <c r="AZ1624" t="str">
        <v>中国香港</v>
      </c>
      <c r="BA1624" t="str">
        <v>标准型 S2</v>
      </c>
      <c r="BB1624">
        <v>24</v>
      </c>
      <c r="BC1624" cm="1">
        <f t="array" ref="BC1624:BD1624">TRANSPOSE(_xlfn._xlws.FILTER(cvm[内存(G)],(cvm[地域]=AZ1624)*(cvm[机型]=BA1624)*(cvm[CPU(核)]=BB1624)))</f>
        <v>48</v>
      </c>
      <c r="BD1624">
        <v>96</v>
      </c>
    </row>
    <row r="1625" spans="1:57">
      <c r="A1625" t="s">
        <v>1688</v>
      </c>
      <c r="B1625" t="s">
        <v>1846</v>
      </c>
      <c r="C1625">
        <v>32</v>
      </c>
      <c r="D1625">
        <v>128</v>
      </c>
      <c r="E1625" t="s">
        <v>1650</v>
      </c>
      <c r="F1625">
        <v>5270.4</v>
      </c>
      <c r="G1625">
        <v>1</v>
      </c>
      <c r="H1625" t="s">
        <v>2142</v>
      </c>
      <c r="N1625" t="s">
        <v>1657</v>
      </c>
      <c r="O1625" t="s">
        <v>1876</v>
      </c>
      <c r="P1625">
        <v>2</v>
      </c>
      <c r="Q1625" t="str">
        <f t="shared" si="31"/>
        <v>cvm!$BC$1637#</v>
      </c>
      <c r="U1625" t="e" cm="1" vm="1">
        <f t="array" ref="U1625">TRANSPOSE(_xlfn.UNIQUE(_xlfn._xlws.FILTER(cvm[CPU(核)],(cvm[地域]=S1625)*(cvm[机型]=T1625))))</f>
        <v>#VALUE!</v>
      </c>
      <c r="AZ1625" t="str">
        <v>中国香港</v>
      </c>
      <c r="BA1625" t="str">
        <v>标准型 S2</v>
      </c>
      <c r="BB1625">
        <v>32</v>
      </c>
      <c r="BC1625" cm="1">
        <f t="array" ref="BC1625:BD1625">TRANSPOSE(_xlfn._xlws.FILTER(cvm[内存(G)],(cvm[地域]=AZ1625)*(cvm[机型]=BA1625)*(cvm[CPU(核)]=BB1625)))</f>
        <v>64</v>
      </c>
      <c r="BD1625">
        <v>128</v>
      </c>
    </row>
    <row r="1626" spans="1:57">
      <c r="A1626" t="s">
        <v>1688</v>
      </c>
      <c r="B1626" t="s">
        <v>1846</v>
      </c>
      <c r="C1626">
        <v>64</v>
      </c>
      <c r="D1626">
        <v>256</v>
      </c>
      <c r="E1626" t="s">
        <v>1664</v>
      </c>
      <c r="F1626">
        <v>10540.8</v>
      </c>
      <c r="G1626">
        <v>1</v>
      </c>
      <c r="H1626" t="s">
        <v>2143</v>
      </c>
      <c r="N1626" t="s">
        <v>1657</v>
      </c>
      <c r="O1626" t="s">
        <v>1876</v>
      </c>
      <c r="P1626">
        <v>4</v>
      </c>
      <c r="Q1626" t="str">
        <f t="shared" si="31"/>
        <v>cvm!$BC$1638#</v>
      </c>
      <c r="U1626" t="e" cm="1" vm="1">
        <f t="array" ref="U1626">TRANSPOSE(_xlfn.UNIQUE(_xlfn._xlws.FILTER(cvm[CPU(核)],(cvm[地域]=S1626)*(cvm[机型]=T1626))))</f>
        <v>#VALUE!</v>
      </c>
      <c r="AZ1626" t="str">
        <v>中国香港</v>
      </c>
      <c r="BA1626" t="str">
        <v>标准型 S2</v>
      </c>
      <c r="BB1626">
        <v>56</v>
      </c>
      <c r="BC1626" cm="1">
        <f t="array" ref="BC1626">TRANSPOSE(_xlfn._xlws.FILTER(cvm[内存(G)],(cvm[地域]=AZ1626)*(cvm[机型]=BA1626)*(cvm[CPU(核)]=BB1626)))</f>
        <v>224</v>
      </c>
    </row>
    <row r="1627" spans="1:57">
      <c r="A1627" t="s">
        <v>1688</v>
      </c>
      <c r="B1627" t="s">
        <v>1846</v>
      </c>
      <c r="C1627">
        <v>84</v>
      </c>
      <c r="D1627">
        <v>320</v>
      </c>
      <c r="E1627" t="s">
        <v>1922</v>
      </c>
      <c r="F1627">
        <v>12693.6</v>
      </c>
      <c r="G1627">
        <v>1</v>
      </c>
      <c r="H1627" t="s">
        <v>2144</v>
      </c>
      <c r="N1627" t="s">
        <v>1657</v>
      </c>
      <c r="O1627" t="s">
        <v>1876</v>
      </c>
      <c r="P1627">
        <v>8</v>
      </c>
      <c r="Q1627" t="str">
        <f t="shared" si="31"/>
        <v>cvm!$BC$1639#</v>
      </c>
      <c r="U1627" t="e" cm="1" vm="1">
        <f t="array" ref="U1627">TRANSPOSE(_xlfn.UNIQUE(_xlfn._xlws.FILTER(cvm[CPU(核)],(cvm[地域]=S1627)*(cvm[机型]=T1627))))</f>
        <v>#VALUE!</v>
      </c>
      <c r="AZ1627" t="str">
        <v>新加坡</v>
      </c>
      <c r="BA1627" t="str">
        <v>标准型 S2</v>
      </c>
      <c r="BB1627">
        <v>1</v>
      </c>
      <c r="BC1627" cm="1">
        <f t="array" ref="BC1627:BD1627">TRANSPOSE(_xlfn._xlws.FILTER(cvm[内存(G)],(cvm[地域]=AZ1627)*(cvm[机型]=BA1627)*(cvm[CPU(核)]=BB1627)))</f>
        <v>1</v>
      </c>
      <c r="BD1627">
        <v>2</v>
      </c>
    </row>
    <row r="1628" spans="1:57">
      <c r="A1628" t="s">
        <v>1688</v>
      </c>
      <c r="B1628" t="s">
        <v>1854</v>
      </c>
      <c r="C1628">
        <v>8</v>
      </c>
      <c r="D1628">
        <v>32</v>
      </c>
      <c r="E1628" t="s">
        <v>1636</v>
      </c>
      <c r="F1628">
        <v>1263.5999999999999</v>
      </c>
      <c r="G1628">
        <v>1</v>
      </c>
      <c r="H1628" t="s">
        <v>2145</v>
      </c>
      <c r="N1628" t="s">
        <v>1657</v>
      </c>
      <c r="O1628" t="s">
        <v>1876</v>
      </c>
      <c r="P1628">
        <v>12</v>
      </c>
      <c r="Q1628" t="str">
        <f t="shared" si="31"/>
        <v>cvm!$BC$1640#</v>
      </c>
      <c r="U1628" t="e" cm="1" vm="1">
        <f t="array" ref="U1628">TRANSPOSE(_xlfn.UNIQUE(_xlfn._xlws.FILTER(cvm[CPU(核)],(cvm[地域]=S1628)*(cvm[机型]=T1628))))</f>
        <v>#VALUE!</v>
      </c>
      <c r="AZ1628" t="str">
        <v>新加坡</v>
      </c>
      <c r="BA1628" t="str">
        <v>标准型 S2</v>
      </c>
      <c r="BB1628">
        <v>2</v>
      </c>
      <c r="BC1628" cm="1">
        <f t="array" ref="BC1628:BD1628">TRANSPOSE(_xlfn._xlws.FILTER(cvm[内存(G)],(cvm[地域]=AZ1628)*(cvm[机型]=BA1628)*(cvm[CPU(核)]=BB1628)))</f>
        <v>4</v>
      </c>
      <c r="BD1628">
        <v>8</v>
      </c>
    </row>
    <row r="1629" spans="1:57">
      <c r="A1629" t="s">
        <v>1688</v>
      </c>
      <c r="B1629" t="s">
        <v>1854</v>
      </c>
      <c r="C1629">
        <v>16</v>
      </c>
      <c r="D1629">
        <v>64</v>
      </c>
      <c r="E1629" t="s">
        <v>1641</v>
      </c>
      <c r="F1629">
        <v>2527.1999999999998</v>
      </c>
      <c r="G1629">
        <v>1</v>
      </c>
      <c r="H1629" t="s">
        <v>2146</v>
      </c>
      <c r="N1629" t="s">
        <v>1657</v>
      </c>
      <c r="O1629" t="s">
        <v>1876</v>
      </c>
      <c r="P1629">
        <v>16</v>
      </c>
      <c r="Q1629" t="str">
        <f t="shared" si="31"/>
        <v>cvm!$BC$1641#</v>
      </c>
      <c r="U1629" t="e" cm="1" vm="1">
        <f t="array" ref="U1629">TRANSPOSE(_xlfn.UNIQUE(_xlfn._xlws.FILTER(cvm[CPU(核)],(cvm[地域]=S1629)*(cvm[机型]=T1629))))</f>
        <v>#VALUE!</v>
      </c>
      <c r="AZ1629" t="str">
        <v>新加坡</v>
      </c>
      <c r="BA1629" t="str">
        <v>标准型 S2</v>
      </c>
      <c r="BB1629">
        <v>4</v>
      </c>
      <c r="BC1629" cm="1">
        <f t="array" ref="BC1629:BD1629">TRANSPOSE(_xlfn._xlws.FILTER(cvm[内存(G)],(cvm[地域]=AZ1629)*(cvm[机型]=BA1629)*(cvm[CPU(核)]=BB1629)))</f>
        <v>8</v>
      </c>
      <c r="BD1629">
        <v>16</v>
      </c>
    </row>
    <row r="1630" spans="1:57">
      <c r="A1630" t="s">
        <v>1688</v>
      </c>
      <c r="B1630" t="s">
        <v>1854</v>
      </c>
      <c r="C1630">
        <v>24</v>
      </c>
      <c r="D1630">
        <v>96</v>
      </c>
      <c r="E1630" t="s">
        <v>1720</v>
      </c>
      <c r="F1630">
        <v>3790.8</v>
      </c>
      <c r="G1630">
        <v>1</v>
      </c>
      <c r="H1630" t="s">
        <v>2147</v>
      </c>
      <c r="N1630" t="s">
        <v>1657</v>
      </c>
      <c r="O1630" t="s">
        <v>1876</v>
      </c>
      <c r="P1630">
        <v>24</v>
      </c>
      <c r="Q1630" t="str">
        <f t="shared" si="31"/>
        <v>cvm!$BC$1642#</v>
      </c>
      <c r="U1630" t="e" cm="1" vm="1">
        <f t="array" ref="U1630">TRANSPOSE(_xlfn.UNIQUE(_xlfn._xlws.FILTER(cvm[CPU(核)],(cvm[地域]=S1630)*(cvm[机型]=T1630))))</f>
        <v>#VALUE!</v>
      </c>
      <c r="AZ1630" t="str">
        <v>新加坡</v>
      </c>
      <c r="BA1630" t="str">
        <v>标准型 S2</v>
      </c>
      <c r="BB1630">
        <v>8</v>
      </c>
      <c r="BC1630" cm="1">
        <f t="array" ref="BC1630:BD1630">TRANSPOSE(_xlfn._xlws.FILTER(cvm[内存(G)],(cvm[地域]=AZ1630)*(cvm[机型]=BA1630)*(cvm[CPU(核)]=BB1630)))</f>
        <v>16</v>
      </c>
      <c r="BD1630">
        <v>32</v>
      </c>
    </row>
    <row r="1631" spans="1:57">
      <c r="A1631" t="s">
        <v>1688</v>
      </c>
      <c r="B1631" t="s">
        <v>1854</v>
      </c>
      <c r="C1631">
        <v>32</v>
      </c>
      <c r="D1631">
        <v>128</v>
      </c>
      <c r="E1631" t="s">
        <v>1650</v>
      </c>
      <c r="F1631">
        <v>5054.3999999999996</v>
      </c>
      <c r="G1631">
        <v>1</v>
      </c>
      <c r="H1631" t="s">
        <v>2148</v>
      </c>
      <c r="N1631" t="s">
        <v>1657</v>
      </c>
      <c r="O1631" t="s">
        <v>1876</v>
      </c>
      <c r="P1631">
        <v>32</v>
      </c>
      <c r="Q1631" t="str">
        <f t="shared" si="31"/>
        <v>cvm!$BC$1643#</v>
      </c>
      <c r="U1631" t="e" cm="1" vm="1">
        <f t="array" ref="U1631">TRANSPOSE(_xlfn.UNIQUE(_xlfn._xlws.FILTER(cvm[CPU(核)],(cvm[地域]=S1631)*(cvm[机型]=T1631))))</f>
        <v>#VALUE!</v>
      </c>
      <c r="AZ1631" t="str">
        <v>新加坡</v>
      </c>
      <c r="BA1631" t="str">
        <v>标准型 S2</v>
      </c>
      <c r="BB1631">
        <v>12</v>
      </c>
      <c r="BC1631" cm="1">
        <f t="array" ref="BC1631:BD1631">TRANSPOSE(_xlfn._xlws.FILTER(cvm[内存(G)],(cvm[地域]=AZ1631)*(cvm[机型]=BA1631)*(cvm[CPU(核)]=BB1631)))</f>
        <v>24</v>
      </c>
      <c r="BD1631">
        <v>48</v>
      </c>
    </row>
    <row r="1632" spans="1:57">
      <c r="A1632" t="s">
        <v>1688</v>
      </c>
      <c r="B1632" t="s">
        <v>1854</v>
      </c>
      <c r="C1632">
        <v>64</v>
      </c>
      <c r="D1632">
        <v>256</v>
      </c>
      <c r="E1632" t="s">
        <v>1664</v>
      </c>
      <c r="F1632">
        <v>10108.799999999999</v>
      </c>
      <c r="G1632">
        <v>1</v>
      </c>
      <c r="H1632" t="s">
        <v>2149</v>
      </c>
      <c r="N1632" t="s">
        <v>1657</v>
      </c>
      <c r="O1632" t="s">
        <v>1876</v>
      </c>
      <c r="P1632">
        <v>56</v>
      </c>
      <c r="Q1632" t="str">
        <f t="shared" si="31"/>
        <v>cvm!$BC$1644#</v>
      </c>
      <c r="U1632" t="e" cm="1" vm="1">
        <f t="array" ref="U1632">TRANSPOSE(_xlfn.UNIQUE(_xlfn._xlws.FILTER(cvm[CPU(核)],(cvm[地域]=S1632)*(cvm[机型]=T1632))))</f>
        <v>#VALUE!</v>
      </c>
      <c r="AZ1632" t="str">
        <v>新加坡</v>
      </c>
      <c r="BA1632" t="str">
        <v>标准型 S2</v>
      </c>
      <c r="BB1632">
        <v>16</v>
      </c>
      <c r="BC1632" cm="1">
        <f t="array" ref="BC1632:BD1632">TRANSPOSE(_xlfn._xlws.FILTER(cvm[内存(G)],(cvm[地域]=AZ1632)*(cvm[机型]=BA1632)*(cvm[CPU(核)]=BB1632)))</f>
        <v>32</v>
      </c>
      <c r="BD1632">
        <v>64</v>
      </c>
    </row>
    <row r="1633" spans="1:57">
      <c r="A1633" t="s">
        <v>1688</v>
      </c>
      <c r="B1633" t="s">
        <v>1854</v>
      </c>
      <c r="C1633">
        <v>76</v>
      </c>
      <c r="D1633">
        <v>320</v>
      </c>
      <c r="E1633" t="s">
        <v>2150</v>
      </c>
      <c r="F1633">
        <v>13010.4</v>
      </c>
      <c r="G1633">
        <v>1</v>
      </c>
      <c r="H1633" t="s">
        <v>2151</v>
      </c>
      <c r="N1633" t="s">
        <v>1663</v>
      </c>
      <c r="O1633" t="s">
        <v>1876</v>
      </c>
      <c r="P1633">
        <v>1</v>
      </c>
      <c r="Q1633" t="str">
        <f t="shared" si="31"/>
        <v>cvm!$BC$1645#</v>
      </c>
      <c r="U1633" t="e" cm="1" vm="1">
        <f t="array" ref="U1633">TRANSPOSE(_xlfn.UNIQUE(_xlfn._xlws.FILTER(cvm[CPU(核)],(cvm[地域]=S1633)*(cvm[机型]=T1633))))</f>
        <v>#VALUE!</v>
      </c>
      <c r="AZ1633" t="str">
        <v>新加坡</v>
      </c>
      <c r="BA1633" t="str">
        <v>标准型 S2</v>
      </c>
      <c r="BB1633">
        <v>24</v>
      </c>
      <c r="BC1633" cm="1">
        <f t="array" ref="BC1633:BD1633">TRANSPOSE(_xlfn._xlws.FILTER(cvm[内存(G)],(cvm[地域]=AZ1633)*(cvm[机型]=BA1633)*(cvm[CPU(核)]=BB1633)))</f>
        <v>48</v>
      </c>
      <c r="BD1633">
        <v>96</v>
      </c>
    </row>
    <row r="1634" spans="1:57">
      <c r="A1634" t="s">
        <v>1688</v>
      </c>
      <c r="B1634" t="s">
        <v>1867</v>
      </c>
      <c r="C1634">
        <v>80</v>
      </c>
      <c r="D1634">
        <v>384</v>
      </c>
      <c r="E1634" t="s">
        <v>2152</v>
      </c>
      <c r="F1634">
        <v>14096</v>
      </c>
      <c r="G1634">
        <v>1</v>
      </c>
      <c r="H1634" t="s">
        <v>2153</v>
      </c>
      <c r="N1634" t="s">
        <v>1663</v>
      </c>
      <c r="O1634" t="s">
        <v>1876</v>
      </c>
      <c r="P1634">
        <v>2</v>
      </c>
      <c r="Q1634" t="str">
        <f t="shared" si="31"/>
        <v>cvm!$BC$1646#</v>
      </c>
      <c r="U1634" t="e" cm="1" vm="1">
        <f t="array" ref="U1634">TRANSPOSE(_xlfn.UNIQUE(_xlfn._xlws.FILTER(cvm[CPU(核)],(cvm[地域]=S1634)*(cvm[机型]=T1634))))</f>
        <v>#VALUE!</v>
      </c>
      <c r="AZ1634" t="str">
        <v>新加坡</v>
      </c>
      <c r="BA1634" t="str">
        <v>标准型 S2</v>
      </c>
      <c r="BB1634">
        <v>32</v>
      </c>
      <c r="BC1634" cm="1">
        <f t="array" ref="BC1634:BD1634">TRANSPOSE(_xlfn._xlws.FILTER(cvm[内存(G)],(cvm[地域]=AZ1634)*(cvm[机型]=BA1634)*(cvm[CPU(核)]=BB1634)))</f>
        <v>64</v>
      </c>
      <c r="BD1634">
        <v>128</v>
      </c>
    </row>
    <row r="1635" spans="1:57">
      <c r="A1635" t="s">
        <v>1688</v>
      </c>
      <c r="B1635" t="s">
        <v>1839</v>
      </c>
      <c r="C1635">
        <v>80</v>
      </c>
      <c r="D1635">
        <v>384</v>
      </c>
      <c r="E1635" t="s">
        <v>2152</v>
      </c>
      <c r="F1635">
        <v>16376</v>
      </c>
      <c r="G1635">
        <v>1</v>
      </c>
      <c r="H1635" t="s">
        <v>2154</v>
      </c>
      <c r="N1635" t="s">
        <v>1663</v>
      </c>
      <c r="O1635" t="s">
        <v>1876</v>
      </c>
      <c r="P1635">
        <v>4</v>
      </c>
      <c r="Q1635" t="str">
        <f t="shared" si="31"/>
        <v>cvm!$BC$1647#</v>
      </c>
      <c r="U1635" t="e" cm="1" vm="1">
        <f t="array" ref="U1635">TRANSPOSE(_xlfn.UNIQUE(_xlfn._xlws.FILTER(cvm[CPU(核)],(cvm[地域]=S1635)*(cvm[机型]=T1635))))</f>
        <v>#VALUE!</v>
      </c>
      <c r="AZ1635" t="str">
        <v>新加坡</v>
      </c>
      <c r="BA1635" t="str">
        <v>标准型 S2</v>
      </c>
      <c r="BB1635">
        <v>56</v>
      </c>
      <c r="BC1635" cm="1">
        <f t="array" ref="BC1635">TRANSPOSE(_xlfn._xlws.FILTER(cvm[内存(G)],(cvm[地域]=AZ1635)*(cvm[机型]=BA1635)*(cvm[CPU(核)]=BB1635)))</f>
        <v>224</v>
      </c>
    </row>
    <row r="1636" spans="1:57">
      <c r="A1636" t="s">
        <v>1688</v>
      </c>
      <c r="B1636" t="s">
        <v>1797</v>
      </c>
      <c r="C1636">
        <v>96</v>
      </c>
      <c r="D1636">
        <v>384</v>
      </c>
      <c r="E1636" t="s">
        <v>1764</v>
      </c>
      <c r="F1636">
        <v>12884</v>
      </c>
      <c r="G1636">
        <v>1</v>
      </c>
      <c r="H1636" t="s">
        <v>2155</v>
      </c>
      <c r="N1636" t="s">
        <v>1663</v>
      </c>
      <c r="O1636" t="s">
        <v>1876</v>
      </c>
      <c r="P1636">
        <v>8</v>
      </c>
      <c r="Q1636" t="str">
        <f t="shared" si="31"/>
        <v>cvm!$BC$1648#</v>
      </c>
      <c r="U1636" t="e" cm="1" vm="1">
        <f t="array" ref="U1636">TRANSPOSE(_xlfn.UNIQUE(_xlfn._xlws.FILTER(cvm[CPU(核)],(cvm[地域]=S1636)*(cvm[机型]=T1636))))</f>
        <v>#VALUE!</v>
      </c>
      <c r="AZ1636" t="str">
        <v>曼谷</v>
      </c>
      <c r="BA1636" t="str">
        <v>标准型 S2</v>
      </c>
      <c r="BB1636">
        <v>1</v>
      </c>
      <c r="BC1636" cm="1">
        <f t="array" ref="BC1636:BD1636">TRANSPOSE(_xlfn._xlws.FILTER(cvm[内存(G)],(cvm[地域]=AZ1636)*(cvm[机型]=BA1636)*(cvm[CPU(核)]=BB1636)))</f>
        <v>1</v>
      </c>
      <c r="BD1636">
        <v>2</v>
      </c>
    </row>
    <row r="1637" spans="1:57">
      <c r="A1637" t="s">
        <v>1688</v>
      </c>
      <c r="B1637" t="s">
        <v>1992</v>
      </c>
      <c r="C1637">
        <v>96</v>
      </c>
      <c r="D1637">
        <v>384</v>
      </c>
      <c r="E1637" t="s">
        <v>1764</v>
      </c>
      <c r="F1637">
        <v>25248</v>
      </c>
      <c r="G1637">
        <v>1</v>
      </c>
      <c r="H1637" t="s">
        <v>2156</v>
      </c>
      <c r="N1637" t="s">
        <v>1663</v>
      </c>
      <c r="O1637" t="s">
        <v>1876</v>
      </c>
      <c r="P1637">
        <v>12</v>
      </c>
      <c r="Q1637" t="str">
        <f t="shared" si="31"/>
        <v>cvm!$BC$1649#</v>
      </c>
      <c r="U1637" t="e" cm="1" vm="1">
        <f t="array" ref="U1637">TRANSPOSE(_xlfn.UNIQUE(_xlfn._xlws.FILTER(cvm[CPU(核)],(cvm[地域]=S1637)*(cvm[机型]=T1637))))</f>
        <v>#VALUE!</v>
      </c>
      <c r="AZ1637" t="str">
        <v>曼谷</v>
      </c>
      <c r="BA1637" t="str">
        <v>标准型 S2</v>
      </c>
      <c r="BB1637">
        <v>2</v>
      </c>
      <c r="BC1637" cm="1">
        <f t="array" ref="BC1637:BD1637">TRANSPOSE(_xlfn._xlws.FILTER(cvm[内存(G)],(cvm[地域]=AZ1637)*(cvm[机型]=BA1637)*(cvm[CPU(核)]=BB1637)))</f>
        <v>4</v>
      </c>
      <c r="BD1637">
        <v>8</v>
      </c>
    </row>
    <row r="1638" spans="1:57">
      <c r="A1638" t="s">
        <v>1688</v>
      </c>
      <c r="B1638" t="s">
        <v>1989</v>
      </c>
      <c r="C1638">
        <v>96</v>
      </c>
      <c r="D1638">
        <v>384</v>
      </c>
      <c r="E1638" t="s">
        <v>1764</v>
      </c>
      <c r="F1638">
        <v>50200</v>
      </c>
      <c r="G1638">
        <v>1</v>
      </c>
      <c r="H1638" t="s">
        <v>2215</v>
      </c>
      <c r="N1638" t="s">
        <v>1663</v>
      </c>
      <c r="O1638" t="s">
        <v>1876</v>
      </c>
      <c r="P1638">
        <v>16</v>
      </c>
      <c r="Q1638" t="str">
        <f t="shared" si="31"/>
        <v>cvm!$BC$1650#</v>
      </c>
      <c r="U1638" t="e" cm="1" vm="1">
        <f t="array" ref="U1638">TRANSPOSE(_xlfn.UNIQUE(_xlfn._xlws.FILTER(cvm[CPU(核)],(cvm[地域]=S1638)*(cvm[机型]=T1638))))</f>
        <v>#VALUE!</v>
      </c>
      <c r="AZ1638" t="str">
        <v>曼谷</v>
      </c>
      <c r="BA1638" t="str">
        <v>标准型 S2</v>
      </c>
      <c r="BB1638">
        <v>4</v>
      </c>
      <c r="BC1638" cm="1">
        <f t="array" ref="BC1638:BD1638">TRANSPOSE(_xlfn._xlws.FILTER(cvm[内存(G)],(cvm[地域]=AZ1638)*(cvm[机型]=BA1638)*(cvm[CPU(核)]=BB1638)))</f>
        <v>8</v>
      </c>
      <c r="BD1638">
        <v>16</v>
      </c>
    </row>
    <row r="1639" spans="1:57">
      <c r="A1639" t="s">
        <v>1646</v>
      </c>
      <c r="B1639" t="s">
        <v>1670</v>
      </c>
      <c r="C1639">
        <v>1</v>
      </c>
      <c r="D1639">
        <v>1</v>
      </c>
      <c r="E1639" t="s">
        <v>1617</v>
      </c>
      <c r="F1639">
        <v>35</v>
      </c>
      <c r="G1639">
        <v>1</v>
      </c>
      <c r="H1639" t="s">
        <v>1671</v>
      </c>
      <c r="N1639" t="s">
        <v>1663</v>
      </c>
      <c r="O1639" t="s">
        <v>1876</v>
      </c>
      <c r="P1639">
        <v>24</v>
      </c>
      <c r="Q1639" t="str">
        <f t="shared" si="31"/>
        <v>cvm!$BC$1651#</v>
      </c>
      <c r="U1639" t="e" cm="1" vm="1">
        <f t="array" ref="U1639">TRANSPOSE(_xlfn.UNIQUE(_xlfn._xlws.FILTER(cvm[CPU(核)],(cvm[地域]=S1639)*(cvm[机型]=T1639))))</f>
        <v>#VALUE!</v>
      </c>
      <c r="AZ1639" t="str">
        <v>曼谷</v>
      </c>
      <c r="BA1639" t="str">
        <v>标准型 S2</v>
      </c>
      <c r="BB1639">
        <v>8</v>
      </c>
      <c r="BC1639" cm="1">
        <f t="array" ref="BC1639:BD1639">TRANSPOSE(_xlfn._xlws.FILTER(cvm[内存(G)],(cvm[地域]=AZ1639)*(cvm[机型]=BA1639)*(cvm[CPU(核)]=BB1639)))</f>
        <v>16</v>
      </c>
      <c r="BD1639">
        <v>32</v>
      </c>
    </row>
    <row r="1640" spans="1:57">
      <c r="A1640" t="s">
        <v>1646</v>
      </c>
      <c r="B1640" t="s">
        <v>1670</v>
      </c>
      <c r="C1640">
        <v>1</v>
      </c>
      <c r="D1640">
        <v>2</v>
      </c>
      <c r="E1640" t="s">
        <v>1620</v>
      </c>
      <c r="F1640">
        <v>57</v>
      </c>
      <c r="G1640">
        <v>1</v>
      </c>
      <c r="H1640" t="s">
        <v>1673</v>
      </c>
      <c r="N1640" t="s">
        <v>1663</v>
      </c>
      <c r="O1640" t="s">
        <v>1876</v>
      </c>
      <c r="P1640">
        <v>32</v>
      </c>
      <c r="Q1640" t="str">
        <f t="shared" si="31"/>
        <v>cvm!$BC$1652#</v>
      </c>
      <c r="U1640" t="e" cm="1" vm="1">
        <f t="array" ref="U1640">TRANSPOSE(_xlfn.UNIQUE(_xlfn._xlws.FILTER(cvm[CPU(核)],(cvm[地域]=S1640)*(cvm[机型]=T1640))))</f>
        <v>#VALUE!</v>
      </c>
      <c r="AZ1640" t="str">
        <v>曼谷</v>
      </c>
      <c r="BA1640" t="str">
        <v>标准型 S2</v>
      </c>
      <c r="BB1640">
        <v>12</v>
      </c>
      <c r="BC1640" cm="1">
        <f t="array" ref="BC1640:BD1640">TRANSPOSE(_xlfn._xlws.FILTER(cvm[内存(G)],(cvm[地域]=AZ1640)*(cvm[机型]=BA1640)*(cvm[CPU(核)]=BB1640)))</f>
        <v>24</v>
      </c>
      <c r="BD1640">
        <v>48</v>
      </c>
    </row>
    <row r="1641" spans="1:57">
      <c r="A1641" t="s">
        <v>1646</v>
      </c>
      <c r="B1641" t="s">
        <v>1670</v>
      </c>
      <c r="C1641">
        <v>1</v>
      </c>
      <c r="D1641">
        <v>4</v>
      </c>
      <c r="E1641" t="s">
        <v>1622</v>
      </c>
      <c r="F1641">
        <v>130.19999999999999</v>
      </c>
      <c r="G1641">
        <v>1</v>
      </c>
      <c r="H1641" t="s">
        <v>1675</v>
      </c>
      <c r="N1641" t="s">
        <v>1663</v>
      </c>
      <c r="O1641" t="s">
        <v>1876</v>
      </c>
      <c r="P1641">
        <v>56</v>
      </c>
      <c r="Q1641" t="str">
        <f t="shared" si="31"/>
        <v>cvm!$BC$1653#</v>
      </c>
      <c r="U1641" t="e" cm="1" vm="1">
        <f t="array" ref="U1641">TRANSPOSE(_xlfn.UNIQUE(_xlfn._xlws.FILTER(cvm[CPU(核)],(cvm[地域]=S1641)*(cvm[机型]=T1641))))</f>
        <v>#VALUE!</v>
      </c>
      <c r="AZ1641" t="str">
        <v>曼谷</v>
      </c>
      <c r="BA1641" t="str">
        <v>标准型 S2</v>
      </c>
      <c r="BB1641">
        <v>16</v>
      </c>
      <c r="BC1641" cm="1">
        <f t="array" ref="BC1641:BD1641">TRANSPOSE(_xlfn._xlws.FILTER(cvm[内存(G)],(cvm[地域]=AZ1641)*(cvm[机型]=BA1641)*(cvm[CPU(核)]=BB1641)))</f>
        <v>32</v>
      </c>
      <c r="BD1641">
        <v>64</v>
      </c>
    </row>
    <row r="1642" spans="1:57">
      <c r="A1642" t="s">
        <v>1646</v>
      </c>
      <c r="B1642" t="s">
        <v>1670</v>
      </c>
      <c r="C1642">
        <v>2</v>
      </c>
      <c r="D1642">
        <v>4</v>
      </c>
      <c r="E1642" t="s">
        <v>1624</v>
      </c>
      <c r="F1642">
        <v>166</v>
      </c>
      <c r="G1642">
        <v>1</v>
      </c>
      <c r="H1642" t="s">
        <v>1677</v>
      </c>
      <c r="N1642" t="s">
        <v>1666</v>
      </c>
      <c r="O1642" t="s">
        <v>1876</v>
      </c>
      <c r="P1642">
        <v>1</v>
      </c>
      <c r="Q1642" t="str">
        <f t="shared" si="31"/>
        <v>cvm!$BC$1654#</v>
      </c>
      <c r="U1642" t="e" cm="1" vm="1">
        <f t="array" ref="U1642">TRANSPOSE(_xlfn.UNIQUE(_xlfn._xlws.FILTER(cvm[CPU(核)],(cvm[地域]=S1642)*(cvm[机型]=T1642))))</f>
        <v>#VALUE!</v>
      </c>
      <c r="AZ1642" t="str">
        <v>曼谷</v>
      </c>
      <c r="BA1642" t="str">
        <v>标准型 S2</v>
      </c>
      <c r="BB1642">
        <v>24</v>
      </c>
      <c r="BC1642" cm="1">
        <f t="array" ref="BC1642:BD1642">TRANSPOSE(_xlfn._xlws.FILTER(cvm[内存(G)],(cvm[地域]=AZ1642)*(cvm[机型]=BA1642)*(cvm[CPU(核)]=BB1642)))</f>
        <v>48</v>
      </c>
      <c r="BD1642">
        <v>96</v>
      </c>
    </row>
    <row r="1643" spans="1:57">
      <c r="A1643" t="s">
        <v>1646</v>
      </c>
      <c r="B1643" t="s">
        <v>1670</v>
      </c>
      <c r="C1643">
        <v>2</v>
      </c>
      <c r="D1643">
        <v>8</v>
      </c>
      <c r="E1643" t="s">
        <v>1627</v>
      </c>
      <c r="F1643">
        <v>260.39999999999998</v>
      </c>
      <c r="G1643">
        <v>1</v>
      </c>
      <c r="H1643" t="s">
        <v>1679</v>
      </c>
      <c r="N1643" t="s">
        <v>1666</v>
      </c>
      <c r="O1643" t="s">
        <v>1876</v>
      </c>
      <c r="P1643">
        <v>2</v>
      </c>
      <c r="Q1643" t="str">
        <f t="shared" si="31"/>
        <v>cvm!$BC$1655#</v>
      </c>
      <c r="U1643" t="e" cm="1" vm="1">
        <f t="array" ref="U1643">TRANSPOSE(_xlfn.UNIQUE(_xlfn._xlws.FILTER(cvm[CPU(核)],(cvm[地域]=S1643)*(cvm[机型]=T1643))))</f>
        <v>#VALUE!</v>
      </c>
      <c r="AZ1643" t="str">
        <v>曼谷</v>
      </c>
      <c r="BA1643" t="str">
        <v>标准型 S2</v>
      </c>
      <c r="BB1643">
        <v>32</v>
      </c>
      <c r="BC1643" cm="1">
        <f t="array" ref="BC1643:BD1643">TRANSPOSE(_xlfn._xlws.FILTER(cvm[内存(G)],(cvm[地域]=AZ1643)*(cvm[机型]=BA1643)*(cvm[CPU(核)]=BB1643)))</f>
        <v>64</v>
      </c>
      <c r="BD1643">
        <v>128</v>
      </c>
    </row>
    <row r="1644" spans="1:57">
      <c r="A1644" t="s">
        <v>1646</v>
      </c>
      <c r="B1644" t="s">
        <v>1670</v>
      </c>
      <c r="C1644">
        <v>4</v>
      </c>
      <c r="D1644">
        <v>8</v>
      </c>
      <c r="E1644" t="s">
        <v>1629</v>
      </c>
      <c r="F1644">
        <v>347.2</v>
      </c>
      <c r="G1644">
        <v>1</v>
      </c>
      <c r="H1644" t="s">
        <v>1681</v>
      </c>
      <c r="N1644" t="s">
        <v>1666</v>
      </c>
      <c r="O1644" t="s">
        <v>1876</v>
      </c>
      <c r="P1644">
        <v>4</v>
      </c>
      <c r="Q1644" t="str">
        <f t="shared" si="31"/>
        <v>cvm!$BC$1656#</v>
      </c>
      <c r="U1644" t="e" cm="1" vm="1">
        <f t="array" ref="U1644">TRANSPOSE(_xlfn.UNIQUE(_xlfn._xlws.FILTER(cvm[CPU(核)],(cvm[地域]=S1644)*(cvm[机型]=T1644))))</f>
        <v>#VALUE!</v>
      </c>
      <c r="AZ1644" t="str">
        <v>曼谷</v>
      </c>
      <c r="BA1644" t="str">
        <v>标准型 S2</v>
      </c>
      <c r="BB1644">
        <v>56</v>
      </c>
      <c r="BC1644" cm="1">
        <f t="array" ref="BC1644">TRANSPOSE(_xlfn._xlws.FILTER(cvm[内存(G)],(cvm[地域]=AZ1644)*(cvm[机型]=BA1644)*(cvm[CPU(核)]=BB1644)))</f>
        <v>224</v>
      </c>
    </row>
    <row r="1645" spans="1:57">
      <c r="A1645" t="s">
        <v>1646</v>
      </c>
      <c r="B1645" t="s">
        <v>1670</v>
      </c>
      <c r="C1645">
        <v>4</v>
      </c>
      <c r="D1645">
        <v>16</v>
      </c>
      <c r="E1645" t="s">
        <v>1631</v>
      </c>
      <c r="F1645">
        <v>520.79999999999995</v>
      </c>
      <c r="G1645">
        <v>1</v>
      </c>
      <c r="H1645" t="s">
        <v>1682</v>
      </c>
      <c r="N1645" t="s">
        <v>1666</v>
      </c>
      <c r="O1645" t="s">
        <v>1876</v>
      </c>
      <c r="P1645">
        <v>8</v>
      </c>
      <c r="Q1645" t="str">
        <f t="shared" si="31"/>
        <v>cvm!$BC$1657#</v>
      </c>
      <c r="U1645" t="e" cm="1" vm="1">
        <f t="array" ref="U1645">TRANSPOSE(_xlfn.UNIQUE(_xlfn._xlws.FILTER(cvm[CPU(核)],(cvm[地域]=S1645)*(cvm[机型]=T1645))))</f>
        <v>#VALUE!</v>
      </c>
      <c r="AZ1645" t="str">
        <v>孟买</v>
      </c>
      <c r="BA1645" t="str">
        <v>标准型 S2</v>
      </c>
      <c r="BB1645">
        <v>1</v>
      </c>
      <c r="BC1645" cm="1">
        <f t="array" ref="BC1645:BD1645">TRANSPOSE(_xlfn._xlws.FILTER(cvm[内存(G)],(cvm[地域]=AZ1645)*(cvm[机型]=BA1645)*(cvm[CPU(核)]=BB1645)))</f>
        <v>1</v>
      </c>
      <c r="BD1645">
        <v>2</v>
      </c>
    </row>
    <row r="1646" spans="1:57">
      <c r="A1646" t="s">
        <v>1646</v>
      </c>
      <c r="B1646" t="s">
        <v>1670</v>
      </c>
      <c r="C1646">
        <v>8</v>
      </c>
      <c r="D1646">
        <v>16</v>
      </c>
      <c r="E1646" t="s">
        <v>1634</v>
      </c>
      <c r="F1646">
        <v>694.4</v>
      </c>
      <c r="G1646">
        <v>1</v>
      </c>
      <c r="H1646" t="s">
        <v>1683</v>
      </c>
      <c r="N1646" t="s">
        <v>1666</v>
      </c>
      <c r="O1646" t="s">
        <v>1876</v>
      </c>
      <c r="P1646">
        <v>12</v>
      </c>
      <c r="Q1646" t="str">
        <f t="shared" si="31"/>
        <v>cvm!$BC$1658#</v>
      </c>
      <c r="U1646" t="e" cm="1" vm="1">
        <f t="array" ref="U1646">TRANSPOSE(_xlfn.UNIQUE(_xlfn._xlws.FILTER(cvm[CPU(核)],(cvm[地域]=S1646)*(cvm[机型]=T1646))))</f>
        <v>#VALUE!</v>
      </c>
      <c r="AZ1646" t="str">
        <v>孟买</v>
      </c>
      <c r="BA1646" t="str">
        <v>标准型 S2</v>
      </c>
      <c r="BB1646">
        <v>2</v>
      </c>
      <c r="BC1646" cm="1">
        <f t="array" ref="BC1646:BE1646">TRANSPOSE(_xlfn._xlws.FILTER(cvm[内存(G)],(cvm[地域]=AZ1646)*(cvm[机型]=BA1646)*(cvm[CPU(核)]=BB1646)))</f>
        <v>2</v>
      </c>
      <c r="BD1646">
        <v>4</v>
      </c>
      <c r="BE1646">
        <v>8</v>
      </c>
    </row>
    <row r="1647" spans="1:57">
      <c r="A1647" t="s">
        <v>1646</v>
      </c>
      <c r="B1647" t="s">
        <v>1670</v>
      </c>
      <c r="C1647">
        <v>8</v>
      </c>
      <c r="D1647">
        <v>32</v>
      </c>
      <c r="E1647" t="s">
        <v>1636</v>
      </c>
      <c r="F1647">
        <v>1041.5999999999999</v>
      </c>
      <c r="G1647">
        <v>1</v>
      </c>
      <c r="H1647" t="s">
        <v>1684</v>
      </c>
      <c r="N1647" t="s">
        <v>1666</v>
      </c>
      <c r="O1647" t="s">
        <v>1876</v>
      </c>
      <c r="P1647">
        <v>16</v>
      </c>
      <c r="Q1647" t="str">
        <f t="shared" si="31"/>
        <v>cvm!$BC$1659#</v>
      </c>
      <c r="U1647" t="e" cm="1" vm="1">
        <f t="array" ref="U1647">TRANSPOSE(_xlfn.UNIQUE(_xlfn._xlws.FILTER(cvm[CPU(核)],(cvm[地域]=S1647)*(cvm[机型]=T1647))))</f>
        <v>#VALUE!</v>
      </c>
      <c r="AZ1647" t="str">
        <v>孟买</v>
      </c>
      <c r="BA1647" t="str">
        <v>标准型 S2</v>
      </c>
      <c r="BB1647">
        <v>4</v>
      </c>
      <c r="BC1647" cm="1">
        <f t="array" ref="BC1647:BD1647">TRANSPOSE(_xlfn._xlws.FILTER(cvm[内存(G)],(cvm[地域]=AZ1647)*(cvm[机型]=BA1647)*(cvm[CPU(核)]=BB1647)))</f>
        <v>8</v>
      </c>
      <c r="BD1647">
        <v>16</v>
      </c>
    </row>
    <row r="1648" spans="1:57">
      <c r="A1648" t="s">
        <v>1646</v>
      </c>
      <c r="B1648" t="s">
        <v>1670</v>
      </c>
      <c r="C1648">
        <v>16</v>
      </c>
      <c r="D1648">
        <v>32</v>
      </c>
      <c r="E1648" t="s">
        <v>1639</v>
      </c>
      <c r="F1648">
        <v>1388.8</v>
      </c>
      <c r="G1648">
        <v>1</v>
      </c>
      <c r="H1648" t="s">
        <v>1686</v>
      </c>
      <c r="N1648" t="s">
        <v>1666</v>
      </c>
      <c r="O1648" t="s">
        <v>1876</v>
      </c>
      <c r="P1648">
        <v>24</v>
      </c>
      <c r="Q1648" t="str">
        <f t="shared" si="31"/>
        <v>cvm!$BC$1660#</v>
      </c>
      <c r="U1648" t="e" cm="1" vm="1">
        <f t="array" ref="U1648">TRANSPOSE(_xlfn.UNIQUE(_xlfn._xlws.FILTER(cvm[CPU(核)],(cvm[地域]=S1648)*(cvm[机型]=T1648))))</f>
        <v>#VALUE!</v>
      </c>
      <c r="AZ1648" t="str">
        <v>孟买</v>
      </c>
      <c r="BA1648" t="str">
        <v>标准型 S2</v>
      </c>
      <c r="BB1648">
        <v>8</v>
      </c>
      <c r="BC1648" cm="1">
        <f t="array" ref="BC1648:BD1648">TRANSPOSE(_xlfn._xlws.FILTER(cvm[内存(G)],(cvm[地域]=AZ1648)*(cvm[机型]=BA1648)*(cvm[CPU(核)]=BB1648)))</f>
        <v>16</v>
      </c>
      <c r="BD1648">
        <v>32</v>
      </c>
    </row>
    <row r="1649" spans="1:56">
      <c r="A1649" t="s">
        <v>1646</v>
      </c>
      <c r="B1649" t="s">
        <v>1670</v>
      </c>
      <c r="C1649">
        <v>16</v>
      </c>
      <c r="D1649">
        <v>64</v>
      </c>
      <c r="E1649" t="s">
        <v>1641</v>
      </c>
      <c r="F1649">
        <v>2083.1999999999998</v>
      </c>
      <c r="G1649">
        <v>1</v>
      </c>
      <c r="H1649" t="s">
        <v>1687</v>
      </c>
      <c r="N1649" t="s">
        <v>1666</v>
      </c>
      <c r="O1649" t="s">
        <v>1876</v>
      </c>
      <c r="P1649">
        <v>32</v>
      </c>
      <c r="Q1649" t="str">
        <f t="shared" si="31"/>
        <v>cvm!$BC$1661#</v>
      </c>
      <c r="U1649" t="e" cm="1" vm="1">
        <f t="array" ref="U1649">TRANSPOSE(_xlfn.UNIQUE(_xlfn._xlws.FILTER(cvm[CPU(核)],(cvm[地域]=S1649)*(cvm[机型]=T1649))))</f>
        <v>#VALUE!</v>
      </c>
      <c r="AZ1649" t="str">
        <v>孟买</v>
      </c>
      <c r="BA1649" t="str">
        <v>标准型 S2</v>
      </c>
      <c r="BB1649">
        <v>12</v>
      </c>
      <c r="BC1649" cm="1">
        <f t="array" ref="BC1649:BD1649">TRANSPOSE(_xlfn._xlws.FILTER(cvm[内存(G)],(cvm[地域]=AZ1649)*(cvm[机型]=BA1649)*(cvm[CPU(核)]=BB1649)))</f>
        <v>24</v>
      </c>
      <c r="BD1649">
        <v>48</v>
      </c>
    </row>
    <row r="1650" spans="1:56">
      <c r="A1650" t="s">
        <v>1646</v>
      </c>
      <c r="B1650" t="s">
        <v>1670</v>
      </c>
      <c r="C1650">
        <v>32</v>
      </c>
      <c r="D1650">
        <v>64</v>
      </c>
      <c r="E1650" t="s">
        <v>1644</v>
      </c>
      <c r="F1650">
        <v>2777.6</v>
      </c>
      <c r="G1650">
        <v>1</v>
      </c>
      <c r="H1650" t="s">
        <v>1689</v>
      </c>
      <c r="N1650" t="s">
        <v>1666</v>
      </c>
      <c r="O1650" t="s">
        <v>1876</v>
      </c>
      <c r="P1650">
        <v>56</v>
      </c>
      <c r="Q1650" t="str">
        <f t="shared" si="31"/>
        <v>cvm!$BC$1662#</v>
      </c>
      <c r="U1650" t="e" cm="1" vm="1">
        <f t="array" ref="U1650">TRANSPOSE(_xlfn.UNIQUE(_xlfn._xlws.FILTER(cvm[CPU(核)],(cvm[地域]=S1650)*(cvm[机型]=T1650))))</f>
        <v>#VALUE!</v>
      </c>
      <c r="AZ1650" t="str">
        <v>孟买</v>
      </c>
      <c r="BA1650" t="str">
        <v>标准型 S2</v>
      </c>
      <c r="BB1650">
        <v>16</v>
      </c>
      <c r="BC1650" cm="1">
        <f t="array" ref="BC1650:BD1650">TRANSPOSE(_xlfn._xlws.FILTER(cvm[内存(G)],(cvm[地域]=AZ1650)*(cvm[机型]=BA1650)*(cvm[CPU(核)]=BB1650)))</f>
        <v>32</v>
      </c>
      <c r="BD1650">
        <v>64</v>
      </c>
    </row>
    <row r="1651" spans="1:56">
      <c r="A1651" t="s">
        <v>1646</v>
      </c>
      <c r="B1651" t="s">
        <v>1670</v>
      </c>
      <c r="C1651">
        <v>48</v>
      </c>
      <c r="D1651">
        <v>96</v>
      </c>
      <c r="E1651" t="s">
        <v>1655</v>
      </c>
      <c r="F1651">
        <v>4166.3999999999996</v>
      </c>
      <c r="G1651">
        <v>1</v>
      </c>
      <c r="H1651" t="s">
        <v>1691</v>
      </c>
      <c r="N1651" t="s">
        <v>1669</v>
      </c>
      <c r="O1651" t="s">
        <v>1876</v>
      </c>
      <c r="P1651">
        <v>1</v>
      </c>
      <c r="Q1651" t="str">
        <f t="shared" si="31"/>
        <v>cvm!$BC$1663#</v>
      </c>
      <c r="U1651" t="e" cm="1" vm="1">
        <f t="array" ref="U1651">TRANSPOSE(_xlfn.UNIQUE(_xlfn._xlws.FILTER(cvm[CPU(核)],(cvm[地域]=S1651)*(cvm[机型]=T1651))))</f>
        <v>#VALUE!</v>
      </c>
      <c r="AZ1651" t="str">
        <v>孟买</v>
      </c>
      <c r="BA1651" t="str">
        <v>标准型 S2</v>
      </c>
      <c r="BB1651">
        <v>24</v>
      </c>
      <c r="BC1651" cm="1">
        <f t="array" ref="BC1651:BD1651">TRANSPOSE(_xlfn._xlws.FILTER(cvm[内存(G)],(cvm[地域]=AZ1651)*(cvm[机型]=BA1651)*(cvm[CPU(核)]=BB1651)))</f>
        <v>48</v>
      </c>
      <c r="BD1651">
        <v>96</v>
      </c>
    </row>
    <row r="1652" spans="1:56">
      <c r="A1652" t="s">
        <v>1646</v>
      </c>
      <c r="B1652" t="s">
        <v>1670</v>
      </c>
      <c r="C1652">
        <v>48</v>
      </c>
      <c r="D1652">
        <v>128</v>
      </c>
      <c r="E1652" t="s">
        <v>2196</v>
      </c>
      <c r="F1652">
        <v>4860.8</v>
      </c>
      <c r="G1652">
        <v>1</v>
      </c>
      <c r="H1652" t="s">
        <v>2197</v>
      </c>
      <c r="N1652" t="s">
        <v>1669</v>
      </c>
      <c r="O1652" t="s">
        <v>1876</v>
      </c>
      <c r="P1652">
        <v>2</v>
      </c>
      <c r="Q1652" t="str">
        <f t="shared" si="31"/>
        <v>cvm!$BC$1664#</v>
      </c>
      <c r="U1652" t="e" cm="1" vm="1">
        <f t="array" ref="U1652">TRANSPOSE(_xlfn.UNIQUE(_xlfn._xlws.FILTER(cvm[CPU(核)],(cvm[地域]=S1652)*(cvm[机型]=T1652))))</f>
        <v>#VALUE!</v>
      </c>
      <c r="AZ1652" t="str">
        <v>孟买</v>
      </c>
      <c r="BA1652" t="str">
        <v>标准型 S2</v>
      </c>
      <c r="BB1652">
        <v>32</v>
      </c>
      <c r="BC1652" cm="1">
        <f t="array" ref="BC1652:BD1652">TRANSPOSE(_xlfn._xlws.FILTER(cvm[内存(G)],(cvm[地域]=AZ1652)*(cvm[机型]=BA1652)*(cvm[CPU(核)]=BB1652)))</f>
        <v>64</v>
      </c>
      <c r="BD1652">
        <v>128</v>
      </c>
    </row>
    <row r="1653" spans="1:56">
      <c r="A1653" t="s">
        <v>1646</v>
      </c>
      <c r="B1653" t="s">
        <v>1670</v>
      </c>
      <c r="C1653">
        <v>64</v>
      </c>
      <c r="D1653">
        <v>128</v>
      </c>
      <c r="E1653" t="s">
        <v>1692</v>
      </c>
      <c r="F1653">
        <v>5555.2</v>
      </c>
      <c r="G1653">
        <v>1</v>
      </c>
      <c r="H1653" t="s">
        <v>1693</v>
      </c>
      <c r="N1653" t="s">
        <v>1669</v>
      </c>
      <c r="O1653" t="s">
        <v>1876</v>
      </c>
      <c r="P1653">
        <v>4</v>
      </c>
      <c r="Q1653" t="str">
        <f t="shared" si="31"/>
        <v>cvm!$BC$1665#</v>
      </c>
      <c r="U1653" t="e" cm="1" vm="1">
        <f t="array" ref="U1653">TRANSPOSE(_xlfn.UNIQUE(_xlfn._xlws.FILTER(cvm[CPU(核)],(cvm[地域]=S1653)*(cvm[机型]=T1653))))</f>
        <v>#VALUE!</v>
      </c>
      <c r="AZ1653" t="str">
        <v>孟买</v>
      </c>
      <c r="BA1653" t="str">
        <v>标准型 S2</v>
      </c>
      <c r="BB1653">
        <v>56</v>
      </c>
      <c r="BC1653" cm="1">
        <f t="array" ref="BC1653">TRANSPOSE(_xlfn._xlws.FILTER(cvm[内存(G)],(cvm[地域]=AZ1653)*(cvm[机型]=BA1653)*(cvm[CPU(核)]=BB1653)))</f>
        <v>224</v>
      </c>
    </row>
    <row r="1654" spans="1:56">
      <c r="A1654" t="s">
        <v>1646</v>
      </c>
      <c r="B1654" t="s">
        <v>1670</v>
      </c>
      <c r="C1654">
        <v>80</v>
      </c>
      <c r="D1654">
        <v>160</v>
      </c>
      <c r="E1654" t="s">
        <v>1695</v>
      </c>
      <c r="F1654">
        <v>6944</v>
      </c>
      <c r="G1654">
        <v>1</v>
      </c>
      <c r="H1654" t="s">
        <v>1696</v>
      </c>
      <c r="N1654" t="s">
        <v>1669</v>
      </c>
      <c r="O1654" t="s">
        <v>1876</v>
      </c>
      <c r="P1654">
        <v>8</v>
      </c>
      <c r="Q1654" t="str">
        <f t="shared" si="31"/>
        <v>cvm!$BC$1666#</v>
      </c>
      <c r="U1654" t="e" cm="1" vm="1">
        <f t="array" ref="U1654">TRANSPOSE(_xlfn.UNIQUE(_xlfn._xlws.FILTER(cvm[CPU(核)],(cvm[地域]=S1654)*(cvm[机型]=T1654))))</f>
        <v>#VALUE!</v>
      </c>
      <c r="AZ1654" t="str">
        <v>首尔</v>
      </c>
      <c r="BA1654" t="str">
        <v>标准型 S2</v>
      </c>
      <c r="BB1654">
        <v>1</v>
      </c>
      <c r="BC1654" cm="1">
        <f t="array" ref="BC1654:BD1654">TRANSPOSE(_xlfn._xlws.FILTER(cvm[内存(G)],(cvm[地域]=AZ1654)*(cvm[机型]=BA1654)*(cvm[CPU(核)]=BB1654)))</f>
        <v>1</v>
      </c>
      <c r="BD1654">
        <v>2</v>
      </c>
    </row>
    <row r="1655" spans="1:56">
      <c r="A1655" t="s">
        <v>1646</v>
      </c>
      <c r="B1655" t="s">
        <v>1670</v>
      </c>
      <c r="C1655">
        <v>90</v>
      </c>
      <c r="D1655">
        <v>224</v>
      </c>
      <c r="E1655" t="s">
        <v>1698</v>
      </c>
      <c r="F1655">
        <v>8766.7999999999993</v>
      </c>
      <c r="G1655">
        <v>1</v>
      </c>
      <c r="H1655" t="s">
        <v>1699</v>
      </c>
      <c r="N1655" t="s">
        <v>1669</v>
      </c>
      <c r="O1655" t="s">
        <v>1876</v>
      </c>
      <c r="P1655">
        <v>12</v>
      </c>
      <c r="Q1655" t="str">
        <f t="shared" si="31"/>
        <v>cvm!$BC$1667#</v>
      </c>
      <c r="U1655" t="e" cm="1" vm="1">
        <f t="array" ref="U1655">TRANSPOSE(_xlfn.UNIQUE(_xlfn._xlws.FILTER(cvm[CPU(核)],(cvm[地域]=S1655)*(cvm[机型]=T1655))))</f>
        <v>#VALUE!</v>
      </c>
      <c r="AZ1655" t="str">
        <v>首尔</v>
      </c>
      <c r="BA1655" t="str">
        <v>标准型 S2</v>
      </c>
      <c r="BB1655">
        <v>2</v>
      </c>
      <c r="BC1655" cm="1">
        <f t="array" ref="BC1655:BD1655">TRANSPOSE(_xlfn._xlws.FILTER(cvm[内存(G)],(cvm[地域]=AZ1655)*(cvm[机型]=BA1655)*(cvm[CPU(核)]=BB1655)))</f>
        <v>4</v>
      </c>
      <c r="BD1655">
        <v>8</v>
      </c>
    </row>
    <row r="1656" spans="1:56">
      <c r="A1656" t="s">
        <v>1646</v>
      </c>
      <c r="B1656" t="s">
        <v>1670</v>
      </c>
      <c r="C1656">
        <v>128</v>
      </c>
      <c r="D1656">
        <v>256</v>
      </c>
      <c r="E1656" t="s">
        <v>1700</v>
      </c>
      <c r="F1656">
        <v>11110.4</v>
      </c>
      <c r="G1656">
        <v>1</v>
      </c>
      <c r="H1656" t="s">
        <v>1701</v>
      </c>
      <c r="N1656" t="s">
        <v>1669</v>
      </c>
      <c r="O1656" t="s">
        <v>1876</v>
      </c>
      <c r="P1656">
        <v>16</v>
      </c>
      <c r="Q1656" t="str">
        <f t="shared" si="31"/>
        <v>cvm!$BC$1668#</v>
      </c>
      <c r="U1656" t="e" cm="1" vm="1">
        <f t="array" ref="U1656">TRANSPOSE(_xlfn.UNIQUE(_xlfn._xlws.FILTER(cvm[CPU(核)],(cvm[地域]=S1656)*(cvm[机型]=T1656))))</f>
        <v>#VALUE!</v>
      </c>
      <c r="AZ1656" t="str">
        <v>首尔</v>
      </c>
      <c r="BA1656" t="str">
        <v>标准型 S2</v>
      </c>
      <c r="BB1656">
        <v>4</v>
      </c>
      <c r="BC1656" cm="1">
        <f t="array" ref="BC1656:BD1656">TRANSPOSE(_xlfn._xlws.FILTER(cvm[内存(G)],(cvm[地域]=AZ1656)*(cvm[机型]=BA1656)*(cvm[CPU(核)]=BB1656)))</f>
        <v>8</v>
      </c>
      <c r="BD1656">
        <v>16</v>
      </c>
    </row>
    <row r="1657" spans="1:56">
      <c r="A1657" t="s">
        <v>1646</v>
      </c>
      <c r="B1657" t="s">
        <v>1670</v>
      </c>
      <c r="C1657">
        <v>160</v>
      </c>
      <c r="D1657">
        <v>320</v>
      </c>
      <c r="E1657" t="s">
        <v>1703</v>
      </c>
      <c r="F1657">
        <v>13888</v>
      </c>
      <c r="G1657">
        <v>1</v>
      </c>
      <c r="H1657" t="s">
        <v>1704</v>
      </c>
      <c r="N1657" t="s">
        <v>1669</v>
      </c>
      <c r="O1657" t="s">
        <v>1876</v>
      </c>
      <c r="P1657">
        <v>24</v>
      </c>
      <c r="Q1657" t="str">
        <f t="shared" si="31"/>
        <v>cvm!$BC$1669#</v>
      </c>
      <c r="U1657" t="e" cm="1" vm="1">
        <f t="array" ref="U1657">TRANSPOSE(_xlfn.UNIQUE(_xlfn._xlws.FILTER(cvm[CPU(核)],(cvm[地域]=S1657)*(cvm[机型]=T1657))))</f>
        <v>#VALUE!</v>
      </c>
      <c r="AZ1657" t="str">
        <v>首尔</v>
      </c>
      <c r="BA1657" t="str">
        <v>标准型 S2</v>
      </c>
      <c r="BB1657">
        <v>8</v>
      </c>
      <c r="BC1657" cm="1">
        <f t="array" ref="BC1657:BD1657">TRANSPOSE(_xlfn._xlws.FILTER(cvm[内存(G)],(cvm[地域]=AZ1657)*(cvm[机型]=BA1657)*(cvm[CPU(核)]=BB1657)))</f>
        <v>16</v>
      </c>
      <c r="BD1657">
        <v>32</v>
      </c>
    </row>
    <row r="1658" spans="1:56">
      <c r="A1658" t="s">
        <v>1646</v>
      </c>
      <c r="B1658" t="s">
        <v>1670</v>
      </c>
      <c r="C1658">
        <v>180</v>
      </c>
      <c r="D1658">
        <v>464</v>
      </c>
      <c r="E1658" t="s">
        <v>1705</v>
      </c>
      <c r="F1658">
        <v>17880.8</v>
      </c>
      <c r="G1658">
        <v>1</v>
      </c>
      <c r="H1658" t="s">
        <v>1706</v>
      </c>
      <c r="N1658" t="s">
        <v>1669</v>
      </c>
      <c r="O1658" t="s">
        <v>1876</v>
      </c>
      <c r="P1658">
        <v>32</v>
      </c>
      <c r="Q1658" t="str">
        <f t="shared" si="31"/>
        <v>cvm!$BC$1670#</v>
      </c>
      <c r="U1658" t="e" cm="1" vm="1">
        <f t="array" ref="U1658">TRANSPOSE(_xlfn.UNIQUE(_xlfn._xlws.FILTER(cvm[CPU(核)],(cvm[地域]=S1658)*(cvm[机型]=T1658))))</f>
        <v>#VALUE!</v>
      </c>
      <c r="AZ1658" t="str">
        <v>首尔</v>
      </c>
      <c r="BA1658" t="str">
        <v>标准型 S2</v>
      </c>
      <c r="BB1658">
        <v>12</v>
      </c>
      <c r="BC1658" cm="1">
        <f t="array" ref="BC1658:BD1658">TRANSPOSE(_xlfn._xlws.FILTER(cvm[内存(G)],(cvm[地域]=AZ1658)*(cvm[机型]=BA1658)*(cvm[CPU(核)]=BB1658)))</f>
        <v>24</v>
      </c>
      <c r="BD1658">
        <v>48</v>
      </c>
    </row>
    <row r="1659" spans="1:56">
      <c r="A1659" t="s">
        <v>1646</v>
      </c>
      <c r="B1659" t="s">
        <v>1707</v>
      </c>
      <c r="C1659">
        <v>1</v>
      </c>
      <c r="D1659">
        <v>1</v>
      </c>
      <c r="E1659" t="s">
        <v>1617</v>
      </c>
      <c r="F1659">
        <v>59</v>
      </c>
      <c r="G1659">
        <v>1</v>
      </c>
      <c r="H1659" t="s">
        <v>2183</v>
      </c>
      <c r="N1659" t="s">
        <v>1669</v>
      </c>
      <c r="O1659" t="s">
        <v>1876</v>
      </c>
      <c r="P1659">
        <v>56</v>
      </c>
      <c r="Q1659" t="str">
        <f t="shared" si="31"/>
        <v>cvm!$BC$1671#</v>
      </c>
      <c r="U1659" t="e" cm="1" vm="1">
        <f t="array" ref="U1659">TRANSPOSE(_xlfn.UNIQUE(_xlfn._xlws.FILTER(cvm[CPU(核)],(cvm[地域]=S1659)*(cvm[机型]=T1659))))</f>
        <v>#VALUE!</v>
      </c>
      <c r="AZ1659" t="str">
        <v>首尔</v>
      </c>
      <c r="BA1659" t="str">
        <v>标准型 S2</v>
      </c>
      <c r="BB1659">
        <v>16</v>
      </c>
      <c r="BC1659" cm="1">
        <f t="array" ref="BC1659:BD1659">TRANSPOSE(_xlfn._xlws.FILTER(cvm[内存(G)],(cvm[地域]=AZ1659)*(cvm[机型]=BA1659)*(cvm[CPU(核)]=BB1659)))</f>
        <v>32</v>
      </c>
      <c r="BD1659">
        <v>64</v>
      </c>
    </row>
    <row r="1660" spans="1:56">
      <c r="A1660" t="s">
        <v>1646</v>
      </c>
      <c r="B1660" t="s">
        <v>1707</v>
      </c>
      <c r="C1660">
        <v>1</v>
      </c>
      <c r="D1660">
        <v>2</v>
      </c>
      <c r="E1660" t="s">
        <v>1620</v>
      </c>
      <c r="F1660">
        <v>119</v>
      </c>
      <c r="G1660">
        <v>1</v>
      </c>
      <c r="H1660" t="s">
        <v>1708</v>
      </c>
      <c r="N1660" t="s">
        <v>1672</v>
      </c>
      <c r="O1660" t="s">
        <v>1876</v>
      </c>
      <c r="P1660">
        <v>1</v>
      </c>
      <c r="Q1660" t="str">
        <f t="shared" si="31"/>
        <v>cvm!$BC$1672#</v>
      </c>
      <c r="U1660" t="e" cm="1" vm="1">
        <f t="array" ref="U1660">TRANSPOSE(_xlfn.UNIQUE(_xlfn._xlws.FILTER(cvm[CPU(核)],(cvm[地域]=S1660)*(cvm[机型]=T1660))))</f>
        <v>#VALUE!</v>
      </c>
      <c r="AZ1660" t="str">
        <v>首尔</v>
      </c>
      <c r="BA1660" t="str">
        <v>标准型 S2</v>
      </c>
      <c r="BB1660">
        <v>24</v>
      </c>
      <c r="BC1660" cm="1">
        <f t="array" ref="BC1660:BD1660">TRANSPOSE(_xlfn._xlws.FILTER(cvm[内存(G)],(cvm[地域]=AZ1660)*(cvm[机型]=BA1660)*(cvm[CPU(核)]=BB1660)))</f>
        <v>48</v>
      </c>
      <c r="BD1660">
        <v>96</v>
      </c>
    </row>
    <row r="1661" spans="1:56">
      <c r="A1661" t="s">
        <v>1646</v>
      </c>
      <c r="B1661" t="s">
        <v>1707</v>
      </c>
      <c r="C1661">
        <v>1</v>
      </c>
      <c r="D1661">
        <v>4</v>
      </c>
      <c r="E1661" t="s">
        <v>1622</v>
      </c>
      <c r="F1661">
        <v>186</v>
      </c>
      <c r="G1661">
        <v>1</v>
      </c>
      <c r="H1661" t="s">
        <v>1709</v>
      </c>
      <c r="N1661" t="s">
        <v>1672</v>
      </c>
      <c r="O1661" t="s">
        <v>1876</v>
      </c>
      <c r="P1661">
        <v>2</v>
      </c>
      <c r="Q1661" t="str">
        <f t="shared" si="31"/>
        <v>cvm!$BC$1673#</v>
      </c>
      <c r="U1661" t="e" cm="1" vm="1">
        <f t="array" ref="U1661">TRANSPOSE(_xlfn.UNIQUE(_xlfn._xlws.FILTER(cvm[CPU(核)],(cvm[地域]=S1661)*(cvm[机型]=T1661))))</f>
        <v>#VALUE!</v>
      </c>
      <c r="AZ1661" t="str">
        <v>首尔</v>
      </c>
      <c r="BA1661" t="str">
        <v>标准型 S2</v>
      </c>
      <c r="BB1661">
        <v>32</v>
      </c>
      <c r="BC1661" cm="1">
        <f t="array" ref="BC1661:BD1661">TRANSPOSE(_xlfn._xlws.FILTER(cvm[内存(G)],(cvm[地域]=AZ1661)*(cvm[机型]=BA1661)*(cvm[CPU(核)]=BB1661)))</f>
        <v>64</v>
      </c>
      <c r="BD1661">
        <v>128</v>
      </c>
    </row>
    <row r="1662" spans="1:56">
      <c r="A1662" t="s">
        <v>1646</v>
      </c>
      <c r="B1662" t="s">
        <v>1707</v>
      </c>
      <c r="C1662">
        <v>2</v>
      </c>
      <c r="D1662">
        <v>4</v>
      </c>
      <c r="E1662" t="s">
        <v>1624</v>
      </c>
      <c r="F1662">
        <v>238</v>
      </c>
      <c r="G1662">
        <v>1</v>
      </c>
      <c r="H1662" t="s">
        <v>1710</v>
      </c>
      <c r="N1662" t="s">
        <v>1672</v>
      </c>
      <c r="O1662" t="s">
        <v>1876</v>
      </c>
      <c r="P1662">
        <v>4</v>
      </c>
      <c r="Q1662" t="str">
        <f t="shared" si="31"/>
        <v>cvm!$BC$1674#</v>
      </c>
      <c r="U1662" t="e" cm="1" vm="1">
        <f t="array" ref="U1662">TRANSPOSE(_xlfn.UNIQUE(_xlfn._xlws.FILTER(cvm[CPU(核)],(cvm[地域]=S1662)*(cvm[机型]=T1662))))</f>
        <v>#VALUE!</v>
      </c>
      <c r="AZ1662" t="str">
        <v>首尔</v>
      </c>
      <c r="BA1662" t="str">
        <v>标准型 S2</v>
      </c>
      <c r="BB1662">
        <v>56</v>
      </c>
      <c r="BC1662" cm="1">
        <f t="array" ref="BC1662">TRANSPOSE(_xlfn._xlws.FILTER(cvm[内存(G)],(cvm[地域]=AZ1662)*(cvm[机型]=BA1662)*(cvm[CPU(核)]=BB1662)))</f>
        <v>224</v>
      </c>
    </row>
    <row r="1663" spans="1:56">
      <c r="A1663" t="s">
        <v>1646</v>
      </c>
      <c r="B1663" t="s">
        <v>1707</v>
      </c>
      <c r="C1663">
        <v>2</v>
      </c>
      <c r="D1663">
        <v>8</v>
      </c>
      <c r="E1663" t="s">
        <v>1627</v>
      </c>
      <c r="F1663">
        <v>372</v>
      </c>
      <c r="G1663">
        <v>1</v>
      </c>
      <c r="H1663" t="s">
        <v>1711</v>
      </c>
      <c r="N1663" t="s">
        <v>1672</v>
      </c>
      <c r="O1663" t="s">
        <v>1876</v>
      </c>
      <c r="P1663">
        <v>8</v>
      </c>
      <c r="Q1663" t="str">
        <f t="shared" si="31"/>
        <v>cvm!$BC$1675#</v>
      </c>
      <c r="U1663" t="e" cm="1" vm="1">
        <f t="array" ref="U1663">TRANSPOSE(_xlfn.UNIQUE(_xlfn._xlws.FILTER(cvm[CPU(核)],(cvm[地域]=S1663)*(cvm[机型]=T1663))))</f>
        <v>#VALUE!</v>
      </c>
      <c r="AZ1663" t="str">
        <v>东京</v>
      </c>
      <c r="BA1663" t="str">
        <v>标准型 S2</v>
      </c>
      <c r="BB1663">
        <v>1</v>
      </c>
      <c r="BC1663" cm="1">
        <f t="array" ref="BC1663:BD1663">TRANSPOSE(_xlfn._xlws.FILTER(cvm[内存(G)],(cvm[地域]=AZ1663)*(cvm[机型]=BA1663)*(cvm[CPU(核)]=BB1663)))</f>
        <v>1</v>
      </c>
      <c r="BD1663">
        <v>2</v>
      </c>
    </row>
    <row r="1664" spans="1:56">
      <c r="A1664" t="s">
        <v>1646</v>
      </c>
      <c r="B1664" t="s">
        <v>1707</v>
      </c>
      <c r="C1664">
        <v>4</v>
      </c>
      <c r="D1664">
        <v>8</v>
      </c>
      <c r="E1664" t="s">
        <v>1629</v>
      </c>
      <c r="F1664">
        <v>496</v>
      </c>
      <c r="G1664">
        <v>1</v>
      </c>
      <c r="H1664" t="s">
        <v>1712</v>
      </c>
      <c r="N1664" t="s">
        <v>1672</v>
      </c>
      <c r="O1664" t="s">
        <v>1876</v>
      </c>
      <c r="P1664">
        <v>12</v>
      </c>
      <c r="Q1664" t="str">
        <f t="shared" si="31"/>
        <v>cvm!$BC$1676#</v>
      </c>
      <c r="U1664" t="e" cm="1" vm="1">
        <f t="array" ref="U1664">TRANSPOSE(_xlfn.UNIQUE(_xlfn._xlws.FILTER(cvm[CPU(核)],(cvm[地域]=S1664)*(cvm[机型]=T1664))))</f>
        <v>#VALUE!</v>
      </c>
      <c r="AZ1664" t="str">
        <v>东京</v>
      </c>
      <c r="BA1664" t="str">
        <v>标准型 S2</v>
      </c>
      <c r="BB1664">
        <v>2</v>
      </c>
      <c r="BC1664" cm="1">
        <f t="array" ref="BC1664:BD1664">TRANSPOSE(_xlfn._xlws.FILTER(cvm[内存(G)],(cvm[地域]=AZ1664)*(cvm[机型]=BA1664)*(cvm[CPU(核)]=BB1664)))</f>
        <v>4</v>
      </c>
      <c r="BD1664">
        <v>8</v>
      </c>
    </row>
    <row r="1665" spans="1:56">
      <c r="A1665" t="s">
        <v>1646</v>
      </c>
      <c r="B1665" t="s">
        <v>1707</v>
      </c>
      <c r="C1665">
        <v>4</v>
      </c>
      <c r="D1665">
        <v>16</v>
      </c>
      <c r="E1665" t="s">
        <v>1631</v>
      </c>
      <c r="F1665">
        <v>744</v>
      </c>
      <c r="G1665">
        <v>1</v>
      </c>
      <c r="H1665" t="s">
        <v>1713</v>
      </c>
      <c r="N1665" t="s">
        <v>1672</v>
      </c>
      <c r="O1665" t="s">
        <v>1876</v>
      </c>
      <c r="P1665">
        <v>16</v>
      </c>
      <c r="Q1665" t="str">
        <f t="shared" si="31"/>
        <v>cvm!$BC$1677#</v>
      </c>
      <c r="U1665" t="e" cm="1" vm="1">
        <f t="array" ref="U1665">TRANSPOSE(_xlfn.UNIQUE(_xlfn._xlws.FILTER(cvm[CPU(核)],(cvm[地域]=S1665)*(cvm[机型]=T1665))))</f>
        <v>#VALUE!</v>
      </c>
      <c r="AZ1665" t="str">
        <v>东京</v>
      </c>
      <c r="BA1665" t="str">
        <v>标准型 S2</v>
      </c>
      <c r="BB1665">
        <v>4</v>
      </c>
      <c r="BC1665" cm="1">
        <f t="array" ref="BC1665:BD1665">TRANSPOSE(_xlfn._xlws.FILTER(cvm[内存(G)],(cvm[地域]=AZ1665)*(cvm[机型]=BA1665)*(cvm[CPU(核)]=BB1665)))</f>
        <v>8</v>
      </c>
      <c r="BD1665">
        <v>16</v>
      </c>
    </row>
    <row r="1666" spans="1:56">
      <c r="A1666" t="s">
        <v>1646</v>
      </c>
      <c r="B1666" t="s">
        <v>1707</v>
      </c>
      <c r="C1666">
        <v>8</v>
      </c>
      <c r="D1666">
        <v>16</v>
      </c>
      <c r="E1666" t="s">
        <v>1634</v>
      </c>
      <c r="F1666">
        <v>992</v>
      </c>
      <c r="G1666">
        <v>1</v>
      </c>
      <c r="H1666" t="s">
        <v>1714</v>
      </c>
      <c r="N1666" t="s">
        <v>1672</v>
      </c>
      <c r="O1666" t="s">
        <v>1876</v>
      </c>
      <c r="P1666">
        <v>24</v>
      </c>
      <c r="Q1666" t="str">
        <f t="shared" si="31"/>
        <v>cvm!$BC$1678#</v>
      </c>
      <c r="U1666" t="e" cm="1" vm="1">
        <f t="array" ref="U1666">TRANSPOSE(_xlfn.UNIQUE(_xlfn._xlws.FILTER(cvm[CPU(核)],(cvm[地域]=S1666)*(cvm[机型]=T1666))))</f>
        <v>#VALUE!</v>
      </c>
      <c r="AZ1666" t="str">
        <v>东京</v>
      </c>
      <c r="BA1666" t="str">
        <v>标准型 S2</v>
      </c>
      <c r="BB1666">
        <v>8</v>
      </c>
      <c r="BC1666" cm="1">
        <f t="array" ref="BC1666:BD1666">TRANSPOSE(_xlfn._xlws.FILTER(cvm[内存(G)],(cvm[地域]=AZ1666)*(cvm[机型]=BA1666)*(cvm[CPU(核)]=BB1666)))</f>
        <v>16</v>
      </c>
      <c r="BD1666">
        <v>32</v>
      </c>
    </row>
    <row r="1667" spans="1:56">
      <c r="A1667" t="s">
        <v>1646</v>
      </c>
      <c r="B1667" t="s">
        <v>1707</v>
      </c>
      <c r="C1667">
        <v>8</v>
      </c>
      <c r="D1667">
        <v>32</v>
      </c>
      <c r="E1667" t="s">
        <v>1636</v>
      </c>
      <c r="F1667">
        <v>1488</v>
      </c>
      <c r="G1667">
        <v>1</v>
      </c>
      <c r="H1667" t="s">
        <v>1715</v>
      </c>
      <c r="N1667" t="s">
        <v>1672</v>
      </c>
      <c r="O1667" t="s">
        <v>1876</v>
      </c>
      <c r="P1667">
        <v>32</v>
      </c>
      <c r="Q1667" t="str">
        <f t="shared" si="31"/>
        <v>cvm!$BC$1679#</v>
      </c>
      <c r="U1667" t="e" cm="1" vm="1">
        <f t="array" ref="U1667">TRANSPOSE(_xlfn.UNIQUE(_xlfn._xlws.FILTER(cvm[CPU(核)],(cvm[地域]=S1667)*(cvm[机型]=T1667))))</f>
        <v>#VALUE!</v>
      </c>
      <c r="AZ1667" t="str">
        <v>东京</v>
      </c>
      <c r="BA1667" t="str">
        <v>标准型 S2</v>
      </c>
      <c r="BB1667">
        <v>12</v>
      </c>
      <c r="BC1667" cm="1">
        <f t="array" ref="BC1667:BD1667">TRANSPOSE(_xlfn._xlws.FILTER(cvm[内存(G)],(cvm[地域]=AZ1667)*(cvm[机型]=BA1667)*(cvm[CPU(核)]=BB1667)))</f>
        <v>24</v>
      </c>
      <c r="BD1667">
        <v>48</v>
      </c>
    </row>
    <row r="1668" spans="1:56">
      <c r="A1668" t="s">
        <v>1646</v>
      </c>
      <c r="B1668" t="s">
        <v>1707</v>
      </c>
      <c r="C1668">
        <v>12</v>
      </c>
      <c r="D1668">
        <v>24</v>
      </c>
      <c r="E1668" t="s">
        <v>1814</v>
      </c>
      <c r="F1668">
        <v>1488</v>
      </c>
      <c r="G1668">
        <v>1</v>
      </c>
      <c r="H1668" t="s">
        <v>2216</v>
      </c>
      <c r="N1668" t="s">
        <v>1672</v>
      </c>
      <c r="O1668" t="s">
        <v>1876</v>
      </c>
      <c r="P1668">
        <v>56</v>
      </c>
      <c r="Q1668" t="str">
        <f t="shared" si="31"/>
        <v>cvm!$BC$1680#</v>
      </c>
      <c r="U1668" t="e" cm="1" vm="1">
        <f t="array" ref="U1668">TRANSPOSE(_xlfn.UNIQUE(_xlfn._xlws.FILTER(cvm[CPU(核)],(cvm[地域]=S1668)*(cvm[机型]=T1668))))</f>
        <v>#VALUE!</v>
      </c>
      <c r="AZ1668" t="str">
        <v>东京</v>
      </c>
      <c r="BA1668" t="str">
        <v>标准型 S2</v>
      </c>
      <c r="BB1668">
        <v>16</v>
      </c>
      <c r="BC1668" cm="1">
        <f t="array" ref="BC1668:BD1668">TRANSPOSE(_xlfn._xlws.FILTER(cvm[内存(G)],(cvm[地域]=AZ1668)*(cvm[机型]=BA1668)*(cvm[CPU(核)]=BB1668)))</f>
        <v>32</v>
      </c>
      <c r="BD1668">
        <v>64</v>
      </c>
    </row>
    <row r="1669" spans="1:56">
      <c r="A1669" t="s">
        <v>1646</v>
      </c>
      <c r="B1669" t="s">
        <v>1707</v>
      </c>
      <c r="C1669">
        <v>16</v>
      </c>
      <c r="D1669">
        <v>32</v>
      </c>
      <c r="E1669" t="s">
        <v>1639</v>
      </c>
      <c r="F1669">
        <v>1984</v>
      </c>
      <c r="G1669">
        <v>1</v>
      </c>
      <c r="H1669" t="s">
        <v>1716</v>
      </c>
      <c r="N1669" t="s">
        <v>1674</v>
      </c>
      <c r="O1669" t="s">
        <v>1876</v>
      </c>
      <c r="P1669">
        <v>1</v>
      </c>
      <c r="Q1669" t="str">
        <f t="shared" si="31"/>
        <v>cvm!$BC$1681#</v>
      </c>
      <c r="U1669" t="e" cm="1" vm="1">
        <f t="array" ref="U1669">TRANSPOSE(_xlfn.UNIQUE(_xlfn._xlws.FILTER(cvm[CPU(核)],(cvm[地域]=S1669)*(cvm[机型]=T1669))))</f>
        <v>#VALUE!</v>
      </c>
      <c r="AZ1669" t="str">
        <v>东京</v>
      </c>
      <c r="BA1669" t="str">
        <v>标准型 S2</v>
      </c>
      <c r="BB1669">
        <v>24</v>
      </c>
      <c r="BC1669" cm="1">
        <f t="array" ref="BC1669:BD1669">TRANSPOSE(_xlfn._xlws.FILTER(cvm[内存(G)],(cvm[地域]=AZ1669)*(cvm[机型]=BA1669)*(cvm[CPU(核)]=BB1669)))</f>
        <v>48</v>
      </c>
      <c r="BD1669">
        <v>96</v>
      </c>
    </row>
    <row r="1670" spans="1:56">
      <c r="A1670" t="s">
        <v>1646</v>
      </c>
      <c r="B1670" t="s">
        <v>1707</v>
      </c>
      <c r="C1670">
        <v>16</v>
      </c>
      <c r="D1670">
        <v>64</v>
      </c>
      <c r="E1670" t="s">
        <v>1641</v>
      </c>
      <c r="F1670">
        <v>2976</v>
      </c>
      <c r="G1670">
        <v>1</v>
      </c>
      <c r="H1670" t="s">
        <v>1717</v>
      </c>
      <c r="N1670" t="s">
        <v>1674</v>
      </c>
      <c r="O1670" t="s">
        <v>1876</v>
      </c>
      <c r="P1670">
        <v>2</v>
      </c>
      <c r="Q1670" t="str">
        <f t="shared" ref="Q1670:Q1733" si="32">"cvm!"&amp;ADDRESS(ROW(BC1682),COLUMN(BC1682))&amp;"#"</f>
        <v>cvm!$BC$1682#</v>
      </c>
      <c r="U1670" t="e" cm="1" vm="1">
        <f t="array" ref="U1670">TRANSPOSE(_xlfn.UNIQUE(_xlfn._xlws.FILTER(cvm[CPU(核)],(cvm[地域]=S1670)*(cvm[机型]=T1670))))</f>
        <v>#VALUE!</v>
      </c>
      <c r="AZ1670" t="str">
        <v>东京</v>
      </c>
      <c r="BA1670" t="str">
        <v>标准型 S2</v>
      </c>
      <c r="BB1670">
        <v>32</v>
      </c>
      <c r="BC1670" cm="1">
        <f t="array" ref="BC1670:BD1670">TRANSPOSE(_xlfn._xlws.FILTER(cvm[内存(G)],(cvm[地域]=AZ1670)*(cvm[机型]=BA1670)*(cvm[CPU(核)]=BB1670)))</f>
        <v>64</v>
      </c>
      <c r="BD1670">
        <v>128</v>
      </c>
    </row>
    <row r="1671" spans="1:56">
      <c r="A1671" t="s">
        <v>1646</v>
      </c>
      <c r="B1671" t="s">
        <v>1707</v>
      </c>
      <c r="C1671">
        <v>24</v>
      </c>
      <c r="D1671">
        <v>48</v>
      </c>
      <c r="E1671" t="s">
        <v>1718</v>
      </c>
      <c r="F1671">
        <v>2976</v>
      </c>
      <c r="G1671">
        <v>1</v>
      </c>
      <c r="H1671" t="s">
        <v>1719</v>
      </c>
      <c r="N1671" t="s">
        <v>1674</v>
      </c>
      <c r="O1671" t="s">
        <v>1876</v>
      </c>
      <c r="P1671">
        <v>4</v>
      </c>
      <c r="Q1671" t="str">
        <f t="shared" si="32"/>
        <v>cvm!$BC$1683#</v>
      </c>
      <c r="U1671" t="e" cm="1" vm="1">
        <f t="array" ref="U1671">TRANSPOSE(_xlfn.UNIQUE(_xlfn._xlws.FILTER(cvm[CPU(核)],(cvm[地域]=S1671)*(cvm[机型]=T1671))))</f>
        <v>#VALUE!</v>
      </c>
      <c r="AZ1671" t="str">
        <v>东京</v>
      </c>
      <c r="BA1671" t="str">
        <v>标准型 S2</v>
      </c>
      <c r="BB1671">
        <v>56</v>
      </c>
      <c r="BC1671" cm="1">
        <f t="array" ref="BC1671">TRANSPOSE(_xlfn._xlws.FILTER(cvm[内存(G)],(cvm[地域]=AZ1671)*(cvm[机型]=BA1671)*(cvm[CPU(核)]=BB1671)))</f>
        <v>224</v>
      </c>
    </row>
    <row r="1672" spans="1:56">
      <c r="A1672" t="s">
        <v>1646</v>
      </c>
      <c r="B1672" t="s">
        <v>1707</v>
      </c>
      <c r="C1672">
        <v>24</v>
      </c>
      <c r="D1672">
        <v>96</v>
      </c>
      <c r="E1672" t="s">
        <v>1720</v>
      </c>
      <c r="F1672">
        <v>4464</v>
      </c>
      <c r="G1672">
        <v>1</v>
      </c>
      <c r="H1672" t="s">
        <v>1721</v>
      </c>
      <c r="N1672" t="s">
        <v>1674</v>
      </c>
      <c r="O1672" t="s">
        <v>1876</v>
      </c>
      <c r="P1672">
        <v>8</v>
      </c>
      <c r="Q1672" t="str">
        <f t="shared" si="32"/>
        <v>cvm!$BC$1684#</v>
      </c>
      <c r="U1672" t="e" cm="1" vm="1">
        <f t="array" ref="U1672">TRANSPOSE(_xlfn.UNIQUE(_xlfn._xlws.FILTER(cvm[CPU(核)],(cvm[地域]=S1672)*(cvm[机型]=T1672))))</f>
        <v>#VALUE!</v>
      </c>
      <c r="AZ1672" t="str">
        <v>硅谷</v>
      </c>
      <c r="BA1672" t="str">
        <v>标准型 S2</v>
      </c>
      <c r="BB1672">
        <v>1</v>
      </c>
      <c r="BC1672" cm="1">
        <f t="array" ref="BC1672:BD1672">TRANSPOSE(_xlfn._xlws.FILTER(cvm[内存(G)],(cvm[地域]=AZ1672)*(cvm[机型]=BA1672)*(cvm[CPU(核)]=BB1672)))</f>
        <v>1</v>
      </c>
      <c r="BD1672">
        <v>2</v>
      </c>
    </row>
    <row r="1673" spans="1:56">
      <c r="A1673" t="s">
        <v>1646</v>
      </c>
      <c r="B1673" t="s">
        <v>1707</v>
      </c>
      <c r="C1673">
        <v>32</v>
      </c>
      <c r="D1673">
        <v>64</v>
      </c>
      <c r="E1673" t="s">
        <v>1644</v>
      </c>
      <c r="F1673">
        <v>3968</v>
      </c>
      <c r="G1673">
        <v>1</v>
      </c>
      <c r="H1673" t="s">
        <v>1722</v>
      </c>
      <c r="N1673" t="s">
        <v>1674</v>
      </c>
      <c r="O1673" t="s">
        <v>1876</v>
      </c>
      <c r="P1673">
        <v>12</v>
      </c>
      <c r="Q1673" t="str">
        <f t="shared" si="32"/>
        <v>cvm!$BC$1685#</v>
      </c>
      <c r="U1673" t="e" cm="1" vm="1">
        <f t="array" ref="U1673">TRANSPOSE(_xlfn.UNIQUE(_xlfn._xlws.FILTER(cvm[CPU(核)],(cvm[地域]=S1673)*(cvm[机型]=T1673))))</f>
        <v>#VALUE!</v>
      </c>
      <c r="AZ1673" t="str">
        <v>硅谷</v>
      </c>
      <c r="BA1673" t="str">
        <v>标准型 S2</v>
      </c>
      <c r="BB1673">
        <v>2</v>
      </c>
      <c r="BC1673" cm="1">
        <f t="array" ref="BC1673:BD1673">TRANSPOSE(_xlfn._xlws.FILTER(cvm[内存(G)],(cvm[地域]=AZ1673)*(cvm[机型]=BA1673)*(cvm[CPU(核)]=BB1673)))</f>
        <v>4</v>
      </c>
      <c r="BD1673">
        <v>8</v>
      </c>
    </row>
    <row r="1674" spans="1:56">
      <c r="A1674" t="s">
        <v>1646</v>
      </c>
      <c r="B1674" t="s">
        <v>1707</v>
      </c>
      <c r="C1674">
        <v>32</v>
      </c>
      <c r="D1674">
        <v>128</v>
      </c>
      <c r="E1674" t="s">
        <v>1650</v>
      </c>
      <c r="F1674">
        <v>5952</v>
      </c>
      <c r="G1674">
        <v>1</v>
      </c>
      <c r="H1674" t="s">
        <v>1724</v>
      </c>
      <c r="N1674" t="s">
        <v>1674</v>
      </c>
      <c r="O1674" t="s">
        <v>1876</v>
      </c>
      <c r="P1674">
        <v>16</v>
      </c>
      <c r="Q1674" t="str">
        <f t="shared" si="32"/>
        <v>cvm!$BC$1686#</v>
      </c>
      <c r="U1674" t="e" cm="1" vm="1">
        <f t="array" ref="U1674">TRANSPOSE(_xlfn.UNIQUE(_xlfn._xlws.FILTER(cvm[CPU(核)],(cvm[地域]=S1674)*(cvm[机型]=T1674))))</f>
        <v>#VALUE!</v>
      </c>
      <c r="AZ1674" t="str">
        <v>硅谷</v>
      </c>
      <c r="BA1674" t="str">
        <v>标准型 S2</v>
      </c>
      <c r="BB1674">
        <v>4</v>
      </c>
      <c r="BC1674" cm="1">
        <f t="array" ref="BC1674:BD1674">TRANSPOSE(_xlfn._xlws.FILTER(cvm[内存(G)],(cvm[地域]=AZ1674)*(cvm[机型]=BA1674)*(cvm[CPU(核)]=BB1674)))</f>
        <v>8</v>
      </c>
      <c r="BD1674">
        <v>16</v>
      </c>
    </row>
    <row r="1675" spans="1:56">
      <c r="A1675" t="s">
        <v>1646</v>
      </c>
      <c r="B1675" t="s">
        <v>1707</v>
      </c>
      <c r="C1675">
        <v>48</v>
      </c>
      <c r="D1675">
        <v>96</v>
      </c>
      <c r="E1675" t="s">
        <v>1655</v>
      </c>
      <c r="F1675">
        <v>5952</v>
      </c>
      <c r="G1675">
        <v>1</v>
      </c>
      <c r="H1675" t="s">
        <v>1725</v>
      </c>
      <c r="N1675" t="s">
        <v>1674</v>
      </c>
      <c r="O1675" t="s">
        <v>1876</v>
      </c>
      <c r="P1675">
        <v>24</v>
      </c>
      <c r="Q1675" t="str">
        <f t="shared" si="32"/>
        <v>cvm!$BC$1687#</v>
      </c>
      <c r="U1675" t="e" cm="1" vm="1">
        <f t="array" ref="U1675">TRANSPOSE(_xlfn.UNIQUE(_xlfn._xlws.FILTER(cvm[CPU(核)],(cvm[地域]=S1675)*(cvm[机型]=T1675))))</f>
        <v>#VALUE!</v>
      </c>
      <c r="AZ1675" t="str">
        <v>硅谷</v>
      </c>
      <c r="BA1675" t="str">
        <v>标准型 S2</v>
      </c>
      <c r="BB1675">
        <v>8</v>
      </c>
      <c r="BC1675" cm="1">
        <f t="array" ref="BC1675:BD1675">TRANSPOSE(_xlfn._xlws.FILTER(cvm[内存(G)],(cvm[地域]=AZ1675)*(cvm[机型]=BA1675)*(cvm[CPU(核)]=BB1675)))</f>
        <v>16</v>
      </c>
      <c r="BD1675">
        <v>32</v>
      </c>
    </row>
    <row r="1676" spans="1:56">
      <c r="A1676" t="s">
        <v>1646</v>
      </c>
      <c r="B1676" t="s">
        <v>1707</v>
      </c>
      <c r="C1676">
        <v>48</v>
      </c>
      <c r="D1676">
        <v>192</v>
      </c>
      <c r="E1676" t="s">
        <v>1658</v>
      </c>
      <c r="F1676">
        <v>8928</v>
      </c>
      <c r="G1676">
        <v>1</v>
      </c>
      <c r="H1676" t="s">
        <v>1727</v>
      </c>
      <c r="N1676" t="s">
        <v>1674</v>
      </c>
      <c r="O1676" t="s">
        <v>1876</v>
      </c>
      <c r="P1676">
        <v>32</v>
      </c>
      <c r="Q1676" t="str">
        <f t="shared" si="32"/>
        <v>cvm!$BC$1688#</v>
      </c>
      <c r="U1676" t="e" cm="1" vm="1">
        <f t="array" ref="U1676">TRANSPOSE(_xlfn.UNIQUE(_xlfn._xlws.FILTER(cvm[CPU(核)],(cvm[地域]=S1676)*(cvm[机型]=T1676))))</f>
        <v>#VALUE!</v>
      </c>
      <c r="AZ1676" t="str">
        <v>硅谷</v>
      </c>
      <c r="BA1676" t="str">
        <v>标准型 S2</v>
      </c>
      <c r="BB1676">
        <v>12</v>
      </c>
      <c r="BC1676" cm="1">
        <f t="array" ref="BC1676:BD1676">TRANSPOSE(_xlfn._xlws.FILTER(cvm[内存(G)],(cvm[地域]=AZ1676)*(cvm[机型]=BA1676)*(cvm[CPU(核)]=BB1676)))</f>
        <v>24</v>
      </c>
      <c r="BD1676">
        <v>48</v>
      </c>
    </row>
    <row r="1677" spans="1:56">
      <c r="A1677" t="s">
        <v>1646</v>
      </c>
      <c r="B1677" t="s">
        <v>1707</v>
      </c>
      <c r="C1677">
        <v>64</v>
      </c>
      <c r="D1677">
        <v>256</v>
      </c>
      <c r="E1677" t="s">
        <v>1664</v>
      </c>
      <c r="F1677">
        <v>11904</v>
      </c>
      <c r="G1677">
        <v>1</v>
      </c>
      <c r="H1677" t="s">
        <v>1728</v>
      </c>
      <c r="N1677" t="s">
        <v>1674</v>
      </c>
      <c r="O1677" t="s">
        <v>1876</v>
      </c>
      <c r="P1677">
        <v>56</v>
      </c>
      <c r="Q1677" t="str">
        <f t="shared" si="32"/>
        <v>cvm!$BC$1689#</v>
      </c>
      <c r="U1677" t="e" cm="1" vm="1">
        <f t="array" ref="U1677">TRANSPOSE(_xlfn.UNIQUE(_xlfn._xlws.FILTER(cvm[CPU(核)],(cvm[地域]=S1677)*(cvm[机型]=T1677))))</f>
        <v>#VALUE!</v>
      </c>
      <c r="AZ1677" t="str">
        <v>硅谷</v>
      </c>
      <c r="BA1677" t="str">
        <v>标准型 S2</v>
      </c>
      <c r="BB1677">
        <v>16</v>
      </c>
      <c r="BC1677" cm="1">
        <f t="array" ref="BC1677:BD1677">TRANSPOSE(_xlfn._xlws.FILTER(cvm[内存(G)],(cvm[地域]=AZ1677)*(cvm[机型]=BA1677)*(cvm[CPU(核)]=BB1677)))</f>
        <v>32</v>
      </c>
      <c r="BD1677">
        <v>64</v>
      </c>
    </row>
    <row r="1678" spans="1:56">
      <c r="A1678" t="s">
        <v>1646</v>
      </c>
      <c r="B1678" t="s">
        <v>1828</v>
      </c>
      <c r="C1678">
        <v>1</v>
      </c>
      <c r="D1678">
        <v>1</v>
      </c>
      <c r="E1678" t="s">
        <v>1617</v>
      </c>
      <c r="F1678">
        <v>59</v>
      </c>
      <c r="G1678">
        <v>1</v>
      </c>
      <c r="H1678" t="s">
        <v>1829</v>
      </c>
      <c r="N1678" t="s">
        <v>1697</v>
      </c>
      <c r="O1678" t="s">
        <v>1876</v>
      </c>
      <c r="P1678">
        <v>1</v>
      </c>
      <c r="Q1678" t="str">
        <f t="shared" si="32"/>
        <v>cvm!$BC$1690#</v>
      </c>
      <c r="U1678" t="e" cm="1" vm="1">
        <f t="array" ref="U1678">TRANSPOSE(_xlfn.UNIQUE(_xlfn._xlws.FILTER(cvm[CPU(核)],(cvm[地域]=S1678)*(cvm[机型]=T1678))))</f>
        <v>#VALUE!</v>
      </c>
      <c r="AZ1678" t="str">
        <v>硅谷</v>
      </c>
      <c r="BA1678" t="str">
        <v>标准型 S2</v>
      </c>
      <c r="BB1678">
        <v>24</v>
      </c>
      <c r="BC1678" cm="1">
        <f t="array" ref="BC1678:BD1678">TRANSPOSE(_xlfn._xlws.FILTER(cvm[内存(G)],(cvm[地域]=AZ1678)*(cvm[机型]=BA1678)*(cvm[CPU(核)]=BB1678)))</f>
        <v>48</v>
      </c>
      <c r="BD1678">
        <v>96</v>
      </c>
    </row>
    <row r="1679" spans="1:56">
      <c r="A1679" t="s">
        <v>1646</v>
      </c>
      <c r="B1679" t="s">
        <v>1828</v>
      </c>
      <c r="C1679">
        <v>1</v>
      </c>
      <c r="D1679">
        <v>2</v>
      </c>
      <c r="E1679" t="s">
        <v>1620</v>
      </c>
      <c r="F1679">
        <v>119</v>
      </c>
      <c r="G1679">
        <v>1</v>
      </c>
      <c r="H1679" t="s">
        <v>1830</v>
      </c>
      <c r="N1679" t="s">
        <v>1697</v>
      </c>
      <c r="O1679" t="s">
        <v>1876</v>
      </c>
      <c r="P1679">
        <v>2</v>
      </c>
      <c r="Q1679" t="str">
        <f t="shared" si="32"/>
        <v>cvm!$BC$1691#</v>
      </c>
      <c r="U1679" t="e" cm="1" vm="1">
        <f t="array" ref="U1679">TRANSPOSE(_xlfn.UNIQUE(_xlfn._xlws.FILTER(cvm[CPU(核)],(cvm[地域]=S1679)*(cvm[机型]=T1679))))</f>
        <v>#VALUE!</v>
      </c>
      <c r="AZ1679" t="str">
        <v>硅谷</v>
      </c>
      <c r="BA1679" t="str">
        <v>标准型 S2</v>
      </c>
      <c r="BB1679">
        <v>32</v>
      </c>
      <c r="BC1679" cm="1">
        <f t="array" ref="BC1679:BD1679">TRANSPOSE(_xlfn._xlws.FILTER(cvm[内存(G)],(cvm[地域]=AZ1679)*(cvm[机型]=BA1679)*(cvm[CPU(核)]=BB1679)))</f>
        <v>64</v>
      </c>
      <c r="BD1679">
        <v>128</v>
      </c>
    </row>
    <row r="1680" spans="1:56">
      <c r="A1680" t="s">
        <v>1646</v>
      </c>
      <c r="B1680" t="s">
        <v>1828</v>
      </c>
      <c r="C1680">
        <v>1</v>
      </c>
      <c r="D1680">
        <v>4</v>
      </c>
      <c r="E1680" t="s">
        <v>1622</v>
      </c>
      <c r="F1680">
        <v>186</v>
      </c>
      <c r="G1680">
        <v>1</v>
      </c>
      <c r="H1680" t="s">
        <v>1832</v>
      </c>
      <c r="N1680" t="s">
        <v>1697</v>
      </c>
      <c r="O1680" t="s">
        <v>1876</v>
      </c>
      <c r="P1680">
        <v>4</v>
      </c>
      <c r="Q1680" t="str">
        <f t="shared" si="32"/>
        <v>cvm!$BC$1692#</v>
      </c>
      <c r="U1680" t="e" cm="1" vm="1">
        <f t="array" ref="U1680">TRANSPOSE(_xlfn.UNIQUE(_xlfn._xlws.FILTER(cvm[CPU(核)],(cvm[地域]=S1680)*(cvm[机型]=T1680))))</f>
        <v>#VALUE!</v>
      </c>
      <c r="AZ1680" t="str">
        <v>硅谷</v>
      </c>
      <c r="BA1680" t="str">
        <v>标准型 S2</v>
      </c>
      <c r="BB1680">
        <v>56</v>
      </c>
      <c r="BC1680" cm="1">
        <f t="array" ref="BC1680">TRANSPOSE(_xlfn._xlws.FILTER(cvm[内存(G)],(cvm[地域]=AZ1680)*(cvm[机型]=BA1680)*(cvm[CPU(核)]=BB1680)))</f>
        <v>224</v>
      </c>
    </row>
    <row r="1681" spans="1:56">
      <c r="A1681" t="s">
        <v>1646</v>
      </c>
      <c r="B1681" t="s">
        <v>1828</v>
      </c>
      <c r="C1681">
        <v>2</v>
      </c>
      <c r="D1681">
        <v>4</v>
      </c>
      <c r="E1681" t="s">
        <v>1624</v>
      </c>
      <c r="F1681">
        <v>238</v>
      </c>
      <c r="G1681">
        <v>1</v>
      </c>
      <c r="H1681" t="s">
        <v>1833</v>
      </c>
      <c r="N1681" t="s">
        <v>1697</v>
      </c>
      <c r="O1681" t="s">
        <v>1876</v>
      </c>
      <c r="P1681">
        <v>8</v>
      </c>
      <c r="Q1681" t="str">
        <f t="shared" si="32"/>
        <v>cvm!$BC$1693#</v>
      </c>
      <c r="U1681" t="e" cm="1" vm="1">
        <f t="array" ref="U1681">TRANSPOSE(_xlfn.UNIQUE(_xlfn._xlws.FILTER(cvm[CPU(核)],(cvm[地域]=S1681)*(cvm[机型]=T1681))))</f>
        <v>#VALUE!</v>
      </c>
      <c r="AZ1681" t="str">
        <v>弗吉尼亚</v>
      </c>
      <c r="BA1681" t="str">
        <v>标准型 S2</v>
      </c>
      <c r="BB1681">
        <v>1</v>
      </c>
      <c r="BC1681" cm="1">
        <f t="array" ref="BC1681:BD1681">TRANSPOSE(_xlfn._xlws.FILTER(cvm[内存(G)],(cvm[地域]=AZ1681)*(cvm[机型]=BA1681)*(cvm[CPU(核)]=BB1681)))</f>
        <v>1</v>
      </c>
      <c r="BD1681">
        <v>2</v>
      </c>
    </row>
    <row r="1682" spans="1:56">
      <c r="A1682" t="s">
        <v>1646</v>
      </c>
      <c r="B1682" t="s">
        <v>1828</v>
      </c>
      <c r="C1682">
        <v>2</v>
      </c>
      <c r="D1682">
        <v>8</v>
      </c>
      <c r="E1682" t="s">
        <v>1627</v>
      </c>
      <c r="F1682">
        <v>372</v>
      </c>
      <c r="G1682">
        <v>1</v>
      </c>
      <c r="H1682" t="s">
        <v>1834</v>
      </c>
      <c r="N1682" t="s">
        <v>1697</v>
      </c>
      <c r="O1682" t="s">
        <v>1876</v>
      </c>
      <c r="P1682">
        <v>12</v>
      </c>
      <c r="Q1682" t="str">
        <f t="shared" si="32"/>
        <v>cvm!$BC$1694#</v>
      </c>
      <c r="U1682" t="e" cm="1" vm="1">
        <f t="array" ref="U1682">TRANSPOSE(_xlfn.UNIQUE(_xlfn._xlws.FILTER(cvm[CPU(核)],(cvm[地域]=S1682)*(cvm[机型]=T1682))))</f>
        <v>#VALUE!</v>
      </c>
      <c r="AZ1682" t="str">
        <v>弗吉尼亚</v>
      </c>
      <c r="BA1682" t="str">
        <v>标准型 S2</v>
      </c>
      <c r="BB1682">
        <v>2</v>
      </c>
      <c r="BC1682" cm="1">
        <f t="array" ref="BC1682:BD1682">TRANSPOSE(_xlfn._xlws.FILTER(cvm[内存(G)],(cvm[地域]=AZ1682)*(cvm[机型]=BA1682)*(cvm[CPU(核)]=BB1682)))</f>
        <v>4</v>
      </c>
      <c r="BD1682">
        <v>8</v>
      </c>
    </row>
    <row r="1683" spans="1:56">
      <c r="A1683" t="s">
        <v>1646</v>
      </c>
      <c r="B1683" t="s">
        <v>1828</v>
      </c>
      <c r="C1683">
        <v>4</v>
      </c>
      <c r="D1683">
        <v>8</v>
      </c>
      <c r="E1683" t="s">
        <v>1629</v>
      </c>
      <c r="F1683">
        <v>496</v>
      </c>
      <c r="G1683">
        <v>1</v>
      </c>
      <c r="H1683" t="s">
        <v>1836</v>
      </c>
      <c r="N1683" t="s">
        <v>1697</v>
      </c>
      <c r="O1683" t="s">
        <v>1876</v>
      </c>
      <c r="P1683">
        <v>16</v>
      </c>
      <c r="Q1683" t="str">
        <f t="shared" si="32"/>
        <v>cvm!$BC$1695#</v>
      </c>
      <c r="U1683" t="e" cm="1" vm="1">
        <f t="array" ref="U1683">TRANSPOSE(_xlfn.UNIQUE(_xlfn._xlws.FILTER(cvm[CPU(核)],(cvm[地域]=S1683)*(cvm[机型]=T1683))))</f>
        <v>#VALUE!</v>
      </c>
      <c r="AZ1683" t="str">
        <v>弗吉尼亚</v>
      </c>
      <c r="BA1683" t="str">
        <v>标准型 S2</v>
      </c>
      <c r="BB1683">
        <v>4</v>
      </c>
      <c r="BC1683" cm="1">
        <f t="array" ref="BC1683:BD1683">TRANSPOSE(_xlfn._xlws.FILTER(cvm[内存(G)],(cvm[地域]=AZ1683)*(cvm[机型]=BA1683)*(cvm[CPU(核)]=BB1683)))</f>
        <v>8</v>
      </c>
      <c r="BD1683">
        <v>16</v>
      </c>
    </row>
    <row r="1684" spans="1:56">
      <c r="A1684" t="s">
        <v>1646</v>
      </c>
      <c r="B1684" t="s">
        <v>1828</v>
      </c>
      <c r="C1684">
        <v>4</v>
      </c>
      <c r="D1684">
        <v>16</v>
      </c>
      <c r="E1684" t="s">
        <v>1631</v>
      </c>
      <c r="F1684">
        <v>744</v>
      </c>
      <c r="G1684">
        <v>1</v>
      </c>
      <c r="H1684" t="s">
        <v>1837</v>
      </c>
      <c r="N1684" t="s">
        <v>1697</v>
      </c>
      <c r="O1684" t="s">
        <v>1876</v>
      </c>
      <c r="P1684">
        <v>24</v>
      </c>
      <c r="Q1684" t="str">
        <f t="shared" si="32"/>
        <v>cvm!$BC$1696#</v>
      </c>
      <c r="U1684" t="e" cm="1" vm="1">
        <f t="array" ref="U1684">TRANSPOSE(_xlfn.UNIQUE(_xlfn._xlws.FILTER(cvm[CPU(核)],(cvm[地域]=S1684)*(cvm[机型]=T1684))))</f>
        <v>#VALUE!</v>
      </c>
      <c r="AZ1684" t="str">
        <v>弗吉尼亚</v>
      </c>
      <c r="BA1684" t="str">
        <v>标准型 S2</v>
      </c>
      <c r="BB1684">
        <v>8</v>
      </c>
      <c r="BC1684" cm="1">
        <f t="array" ref="BC1684:BD1684">TRANSPOSE(_xlfn._xlws.FILTER(cvm[内存(G)],(cvm[地域]=AZ1684)*(cvm[机型]=BA1684)*(cvm[CPU(核)]=BB1684)))</f>
        <v>16</v>
      </c>
      <c r="BD1684">
        <v>32</v>
      </c>
    </row>
    <row r="1685" spans="1:56">
      <c r="A1685" t="s">
        <v>1646</v>
      </c>
      <c r="B1685" t="s">
        <v>1828</v>
      </c>
      <c r="C1685">
        <v>8</v>
      </c>
      <c r="D1685">
        <v>16</v>
      </c>
      <c r="E1685" t="s">
        <v>1634</v>
      </c>
      <c r="F1685">
        <v>992</v>
      </c>
      <c r="G1685">
        <v>1</v>
      </c>
      <c r="H1685" t="s">
        <v>1838</v>
      </c>
      <c r="N1685" t="s">
        <v>1697</v>
      </c>
      <c r="O1685" t="s">
        <v>1876</v>
      </c>
      <c r="P1685">
        <v>32</v>
      </c>
      <c r="Q1685" t="str">
        <f t="shared" si="32"/>
        <v>cvm!$BC$1697#</v>
      </c>
      <c r="U1685" t="e" cm="1" vm="1">
        <f t="array" ref="U1685">TRANSPOSE(_xlfn.UNIQUE(_xlfn._xlws.FILTER(cvm[CPU(核)],(cvm[地域]=S1685)*(cvm[机型]=T1685))))</f>
        <v>#VALUE!</v>
      </c>
      <c r="AZ1685" t="str">
        <v>弗吉尼亚</v>
      </c>
      <c r="BA1685" t="str">
        <v>标准型 S2</v>
      </c>
      <c r="BB1685">
        <v>12</v>
      </c>
      <c r="BC1685" cm="1">
        <f t="array" ref="BC1685:BD1685">TRANSPOSE(_xlfn._xlws.FILTER(cvm[内存(G)],(cvm[地域]=AZ1685)*(cvm[机型]=BA1685)*(cvm[CPU(核)]=BB1685)))</f>
        <v>24</v>
      </c>
      <c r="BD1685">
        <v>48</v>
      </c>
    </row>
    <row r="1686" spans="1:56">
      <c r="A1686" t="s">
        <v>1646</v>
      </c>
      <c r="B1686" t="s">
        <v>1828</v>
      </c>
      <c r="C1686">
        <v>8</v>
      </c>
      <c r="D1686">
        <v>32</v>
      </c>
      <c r="E1686" t="s">
        <v>1636</v>
      </c>
      <c r="F1686">
        <v>1488</v>
      </c>
      <c r="G1686">
        <v>1</v>
      </c>
      <c r="H1686" t="s">
        <v>1840</v>
      </c>
      <c r="N1686" t="s">
        <v>1697</v>
      </c>
      <c r="O1686" t="s">
        <v>1876</v>
      </c>
      <c r="P1686">
        <v>56</v>
      </c>
      <c r="Q1686" t="str">
        <f t="shared" si="32"/>
        <v>cvm!$BC$1698#</v>
      </c>
      <c r="U1686" t="e" cm="1" vm="1">
        <f t="array" ref="U1686">TRANSPOSE(_xlfn.UNIQUE(_xlfn._xlws.FILTER(cvm[CPU(核)],(cvm[地域]=S1686)*(cvm[机型]=T1686))))</f>
        <v>#VALUE!</v>
      </c>
      <c r="AZ1686" t="str">
        <v>弗吉尼亚</v>
      </c>
      <c r="BA1686" t="str">
        <v>标准型 S2</v>
      </c>
      <c r="BB1686">
        <v>16</v>
      </c>
      <c r="BC1686" cm="1">
        <f t="array" ref="BC1686:BD1686">TRANSPOSE(_xlfn._xlws.FILTER(cvm[内存(G)],(cvm[地域]=AZ1686)*(cvm[机型]=BA1686)*(cvm[CPU(核)]=BB1686)))</f>
        <v>32</v>
      </c>
      <c r="BD1686">
        <v>64</v>
      </c>
    </row>
    <row r="1687" spans="1:56">
      <c r="A1687" t="s">
        <v>1646</v>
      </c>
      <c r="B1687" t="s">
        <v>1828</v>
      </c>
      <c r="C1687">
        <v>12</v>
      </c>
      <c r="D1687">
        <v>24</v>
      </c>
      <c r="E1687" t="s">
        <v>1814</v>
      </c>
      <c r="F1687">
        <v>1488</v>
      </c>
      <c r="G1687">
        <v>1</v>
      </c>
      <c r="H1687" t="s">
        <v>1841</v>
      </c>
      <c r="N1687" t="s">
        <v>1676</v>
      </c>
      <c r="O1687" t="s">
        <v>1876</v>
      </c>
      <c r="P1687">
        <v>1</v>
      </c>
      <c r="Q1687" t="str">
        <f t="shared" si="32"/>
        <v>cvm!$BC$1699#</v>
      </c>
      <c r="U1687" t="e" cm="1" vm="1">
        <f t="array" ref="U1687">TRANSPOSE(_xlfn.UNIQUE(_xlfn._xlws.FILTER(cvm[CPU(核)],(cvm[地域]=S1687)*(cvm[机型]=T1687))))</f>
        <v>#VALUE!</v>
      </c>
      <c r="AZ1687" t="str">
        <v>弗吉尼亚</v>
      </c>
      <c r="BA1687" t="str">
        <v>标准型 S2</v>
      </c>
      <c r="BB1687">
        <v>24</v>
      </c>
      <c r="BC1687" cm="1">
        <f t="array" ref="BC1687:BD1687">TRANSPOSE(_xlfn._xlws.FILTER(cvm[内存(G)],(cvm[地域]=AZ1687)*(cvm[机型]=BA1687)*(cvm[CPU(核)]=BB1687)))</f>
        <v>48</v>
      </c>
      <c r="BD1687">
        <v>96</v>
      </c>
    </row>
    <row r="1688" spans="1:56">
      <c r="A1688" t="s">
        <v>1646</v>
      </c>
      <c r="B1688" t="s">
        <v>1828</v>
      </c>
      <c r="C1688">
        <v>12</v>
      </c>
      <c r="D1688">
        <v>48</v>
      </c>
      <c r="E1688" t="s">
        <v>1842</v>
      </c>
      <c r="F1688">
        <v>2232</v>
      </c>
      <c r="G1688">
        <v>1</v>
      </c>
      <c r="H1688" t="s">
        <v>1843</v>
      </c>
      <c r="N1688" t="s">
        <v>1676</v>
      </c>
      <c r="O1688" t="s">
        <v>1876</v>
      </c>
      <c r="P1688">
        <v>2</v>
      </c>
      <c r="Q1688" t="str">
        <f t="shared" si="32"/>
        <v>cvm!$BC$1700#</v>
      </c>
      <c r="U1688" t="e" cm="1" vm="1">
        <f t="array" ref="U1688">TRANSPOSE(_xlfn.UNIQUE(_xlfn._xlws.FILTER(cvm[CPU(核)],(cvm[地域]=S1688)*(cvm[机型]=T1688))))</f>
        <v>#VALUE!</v>
      </c>
      <c r="AZ1688" t="str">
        <v>弗吉尼亚</v>
      </c>
      <c r="BA1688" t="str">
        <v>标准型 S2</v>
      </c>
      <c r="BB1688">
        <v>32</v>
      </c>
      <c r="BC1688" cm="1">
        <f t="array" ref="BC1688:BD1688">TRANSPOSE(_xlfn._xlws.FILTER(cvm[内存(G)],(cvm[地域]=AZ1688)*(cvm[机型]=BA1688)*(cvm[CPU(核)]=BB1688)))</f>
        <v>64</v>
      </c>
      <c r="BD1688">
        <v>128</v>
      </c>
    </row>
    <row r="1689" spans="1:56">
      <c r="A1689" t="s">
        <v>1646</v>
      </c>
      <c r="B1689" t="s">
        <v>1828</v>
      </c>
      <c r="C1689">
        <v>16</v>
      </c>
      <c r="D1689">
        <v>32</v>
      </c>
      <c r="E1689" t="s">
        <v>1639</v>
      </c>
      <c r="F1689">
        <v>1984</v>
      </c>
      <c r="G1689">
        <v>1</v>
      </c>
      <c r="H1689" t="s">
        <v>1844</v>
      </c>
      <c r="N1689" t="s">
        <v>1676</v>
      </c>
      <c r="O1689" t="s">
        <v>1876</v>
      </c>
      <c r="P1689">
        <v>4</v>
      </c>
      <c r="Q1689" t="str">
        <f t="shared" si="32"/>
        <v>cvm!$BC$1701#</v>
      </c>
      <c r="U1689" t="e" cm="1" vm="1">
        <f t="array" ref="U1689">TRANSPOSE(_xlfn.UNIQUE(_xlfn._xlws.FILTER(cvm[CPU(核)],(cvm[地域]=S1689)*(cvm[机型]=T1689))))</f>
        <v>#VALUE!</v>
      </c>
      <c r="AZ1689" t="str">
        <v>弗吉尼亚</v>
      </c>
      <c r="BA1689" t="str">
        <v>标准型 S2</v>
      </c>
      <c r="BB1689">
        <v>56</v>
      </c>
      <c r="BC1689" cm="1">
        <f t="array" ref="BC1689">TRANSPOSE(_xlfn._xlws.FILTER(cvm[内存(G)],(cvm[地域]=AZ1689)*(cvm[机型]=BA1689)*(cvm[CPU(核)]=BB1689)))</f>
        <v>224</v>
      </c>
    </row>
    <row r="1690" spans="1:56">
      <c r="A1690" t="s">
        <v>1646</v>
      </c>
      <c r="B1690" t="s">
        <v>1828</v>
      </c>
      <c r="C1690">
        <v>16</v>
      </c>
      <c r="D1690">
        <v>64</v>
      </c>
      <c r="E1690" t="s">
        <v>1641</v>
      </c>
      <c r="F1690">
        <v>2976</v>
      </c>
      <c r="G1690">
        <v>1</v>
      </c>
      <c r="H1690" t="s">
        <v>1845</v>
      </c>
      <c r="N1690" t="s">
        <v>1676</v>
      </c>
      <c r="O1690" t="s">
        <v>1876</v>
      </c>
      <c r="P1690">
        <v>8</v>
      </c>
      <c r="Q1690" t="str">
        <f t="shared" si="32"/>
        <v>cvm!$BC$1702#</v>
      </c>
      <c r="U1690" t="e" cm="1" vm="1">
        <f t="array" ref="U1690">TRANSPOSE(_xlfn.UNIQUE(_xlfn._xlws.FILTER(cvm[CPU(核)],(cvm[地域]=S1690)*(cvm[机型]=T1690))))</f>
        <v>#VALUE!</v>
      </c>
      <c r="AZ1690" t="str">
        <v>多伦多</v>
      </c>
      <c r="BA1690" t="str">
        <v>标准型 S2</v>
      </c>
      <c r="BB1690">
        <v>1</v>
      </c>
      <c r="BC1690" cm="1">
        <f t="array" ref="BC1690:BD1690">TRANSPOSE(_xlfn._xlws.FILTER(cvm[内存(G)],(cvm[地域]=AZ1690)*(cvm[机型]=BA1690)*(cvm[CPU(核)]=BB1690)))</f>
        <v>1</v>
      </c>
      <c r="BD1690">
        <v>2</v>
      </c>
    </row>
    <row r="1691" spans="1:56">
      <c r="A1691" t="s">
        <v>1646</v>
      </c>
      <c r="B1691" t="s">
        <v>1828</v>
      </c>
      <c r="C1691">
        <v>24</v>
      </c>
      <c r="D1691">
        <v>48</v>
      </c>
      <c r="E1691" t="s">
        <v>1718</v>
      </c>
      <c r="F1691">
        <v>2976</v>
      </c>
      <c r="G1691">
        <v>1</v>
      </c>
      <c r="H1691" t="s">
        <v>1847</v>
      </c>
      <c r="N1691" t="s">
        <v>1676</v>
      </c>
      <c r="O1691" t="s">
        <v>1876</v>
      </c>
      <c r="P1691">
        <v>12</v>
      </c>
      <c r="Q1691" t="str">
        <f t="shared" si="32"/>
        <v>cvm!$BC$1703#</v>
      </c>
      <c r="U1691" t="e" cm="1" vm="1">
        <f t="array" ref="U1691">TRANSPOSE(_xlfn.UNIQUE(_xlfn._xlws.FILTER(cvm[CPU(核)],(cvm[地域]=S1691)*(cvm[机型]=T1691))))</f>
        <v>#VALUE!</v>
      </c>
      <c r="AZ1691" t="str">
        <v>多伦多</v>
      </c>
      <c r="BA1691" t="str">
        <v>标准型 S2</v>
      </c>
      <c r="BB1691">
        <v>2</v>
      </c>
      <c r="BC1691" cm="1">
        <f t="array" ref="BC1691:BD1691">TRANSPOSE(_xlfn._xlws.FILTER(cvm[内存(G)],(cvm[地域]=AZ1691)*(cvm[机型]=BA1691)*(cvm[CPU(核)]=BB1691)))</f>
        <v>4</v>
      </c>
      <c r="BD1691">
        <v>8</v>
      </c>
    </row>
    <row r="1692" spans="1:56">
      <c r="A1692" t="s">
        <v>1646</v>
      </c>
      <c r="B1692" t="s">
        <v>1828</v>
      </c>
      <c r="C1692">
        <v>24</v>
      </c>
      <c r="D1692">
        <v>96</v>
      </c>
      <c r="E1692" t="s">
        <v>1720</v>
      </c>
      <c r="F1692">
        <v>4464</v>
      </c>
      <c r="G1692">
        <v>1</v>
      </c>
      <c r="H1692" t="s">
        <v>1848</v>
      </c>
      <c r="N1692" t="s">
        <v>1676</v>
      </c>
      <c r="O1692" t="s">
        <v>1876</v>
      </c>
      <c r="P1692">
        <v>16</v>
      </c>
      <c r="Q1692" t="str">
        <f t="shared" si="32"/>
        <v>cvm!$BC$1704#</v>
      </c>
      <c r="U1692" t="e" cm="1" vm="1">
        <f t="array" ref="U1692">TRANSPOSE(_xlfn.UNIQUE(_xlfn._xlws.FILTER(cvm[CPU(核)],(cvm[地域]=S1692)*(cvm[机型]=T1692))))</f>
        <v>#VALUE!</v>
      </c>
      <c r="AZ1692" t="str">
        <v>多伦多</v>
      </c>
      <c r="BA1692" t="str">
        <v>标准型 S2</v>
      </c>
      <c r="BB1692">
        <v>4</v>
      </c>
      <c r="BC1692" cm="1">
        <f t="array" ref="BC1692:BD1692">TRANSPOSE(_xlfn._xlws.FILTER(cvm[内存(G)],(cvm[地域]=AZ1692)*(cvm[机型]=BA1692)*(cvm[CPU(核)]=BB1692)))</f>
        <v>8</v>
      </c>
      <c r="BD1692">
        <v>16</v>
      </c>
    </row>
    <row r="1693" spans="1:56">
      <c r="A1693" t="s">
        <v>1646</v>
      </c>
      <c r="B1693" t="s">
        <v>1828</v>
      </c>
      <c r="C1693">
        <v>32</v>
      </c>
      <c r="D1693">
        <v>64</v>
      </c>
      <c r="E1693" t="s">
        <v>1644</v>
      </c>
      <c r="F1693">
        <v>3968</v>
      </c>
      <c r="G1693">
        <v>1</v>
      </c>
      <c r="H1693" t="s">
        <v>1849</v>
      </c>
      <c r="N1693" t="s">
        <v>1676</v>
      </c>
      <c r="O1693" t="s">
        <v>1876</v>
      </c>
      <c r="P1693">
        <v>24</v>
      </c>
      <c r="Q1693" t="str">
        <f t="shared" si="32"/>
        <v>cvm!$BC$1705#</v>
      </c>
      <c r="U1693" t="e" cm="1" vm="1">
        <f t="array" ref="U1693">TRANSPOSE(_xlfn.UNIQUE(_xlfn._xlws.FILTER(cvm[CPU(核)],(cvm[地域]=S1693)*(cvm[机型]=T1693))))</f>
        <v>#VALUE!</v>
      </c>
      <c r="AZ1693" t="str">
        <v>多伦多</v>
      </c>
      <c r="BA1693" t="str">
        <v>标准型 S2</v>
      </c>
      <c r="BB1693">
        <v>8</v>
      </c>
      <c r="BC1693" cm="1">
        <f t="array" ref="BC1693:BD1693">TRANSPOSE(_xlfn._xlws.FILTER(cvm[内存(G)],(cvm[地域]=AZ1693)*(cvm[机型]=BA1693)*(cvm[CPU(核)]=BB1693)))</f>
        <v>16</v>
      </c>
      <c r="BD1693">
        <v>32</v>
      </c>
    </row>
    <row r="1694" spans="1:56">
      <c r="A1694" t="s">
        <v>1646</v>
      </c>
      <c r="B1694" t="s">
        <v>1828</v>
      </c>
      <c r="C1694">
        <v>32</v>
      </c>
      <c r="D1694">
        <v>128</v>
      </c>
      <c r="E1694" t="s">
        <v>1650</v>
      </c>
      <c r="F1694">
        <v>5952</v>
      </c>
      <c r="G1694">
        <v>1</v>
      </c>
      <c r="H1694" t="s">
        <v>1850</v>
      </c>
      <c r="N1694" t="s">
        <v>1676</v>
      </c>
      <c r="O1694" t="s">
        <v>1876</v>
      </c>
      <c r="P1694">
        <v>32</v>
      </c>
      <c r="Q1694" t="str">
        <f t="shared" si="32"/>
        <v>cvm!$BC$1706#</v>
      </c>
      <c r="U1694" t="e" cm="1" vm="1">
        <f t="array" ref="U1694">TRANSPOSE(_xlfn.UNIQUE(_xlfn._xlws.FILTER(cvm[CPU(核)],(cvm[地域]=S1694)*(cvm[机型]=T1694))))</f>
        <v>#VALUE!</v>
      </c>
      <c r="AZ1694" t="str">
        <v>多伦多</v>
      </c>
      <c r="BA1694" t="str">
        <v>标准型 S2</v>
      </c>
      <c r="BB1694">
        <v>12</v>
      </c>
      <c r="BC1694" cm="1">
        <f t="array" ref="BC1694:BD1694">TRANSPOSE(_xlfn._xlws.FILTER(cvm[内存(G)],(cvm[地域]=AZ1694)*(cvm[机型]=BA1694)*(cvm[CPU(核)]=BB1694)))</f>
        <v>24</v>
      </c>
      <c r="BD1694">
        <v>48</v>
      </c>
    </row>
    <row r="1695" spans="1:56">
      <c r="A1695" t="s">
        <v>1646</v>
      </c>
      <c r="B1695" t="s">
        <v>1828</v>
      </c>
      <c r="C1695">
        <v>48</v>
      </c>
      <c r="D1695">
        <v>96</v>
      </c>
      <c r="E1695" t="s">
        <v>1655</v>
      </c>
      <c r="F1695">
        <v>5952</v>
      </c>
      <c r="G1695">
        <v>1</v>
      </c>
      <c r="H1695" t="s">
        <v>1851</v>
      </c>
      <c r="N1695" t="s">
        <v>1676</v>
      </c>
      <c r="O1695" t="s">
        <v>1876</v>
      </c>
      <c r="P1695">
        <v>56</v>
      </c>
      <c r="Q1695" t="str">
        <f t="shared" si="32"/>
        <v>cvm!$BC$1707#</v>
      </c>
      <c r="U1695" t="e" cm="1" vm="1">
        <f t="array" ref="U1695">TRANSPOSE(_xlfn.UNIQUE(_xlfn._xlws.FILTER(cvm[CPU(核)],(cvm[地域]=S1695)*(cvm[机型]=T1695))))</f>
        <v>#VALUE!</v>
      </c>
      <c r="AZ1695" t="str">
        <v>多伦多</v>
      </c>
      <c r="BA1695" t="str">
        <v>标准型 S2</v>
      </c>
      <c r="BB1695">
        <v>16</v>
      </c>
      <c r="BC1695" cm="1">
        <f t="array" ref="BC1695:BD1695">TRANSPOSE(_xlfn._xlws.FILTER(cvm[内存(G)],(cvm[地域]=AZ1695)*(cvm[机型]=BA1695)*(cvm[CPU(核)]=BB1695)))</f>
        <v>32</v>
      </c>
      <c r="BD1695">
        <v>64</v>
      </c>
    </row>
    <row r="1696" spans="1:56">
      <c r="A1696" t="s">
        <v>1646</v>
      </c>
      <c r="B1696" t="s">
        <v>1828</v>
      </c>
      <c r="C1696">
        <v>48</v>
      </c>
      <c r="D1696">
        <v>192</v>
      </c>
      <c r="E1696" t="s">
        <v>1658</v>
      </c>
      <c r="F1696">
        <v>8928</v>
      </c>
      <c r="G1696">
        <v>1</v>
      </c>
      <c r="H1696" t="s">
        <v>1852</v>
      </c>
      <c r="N1696" t="s">
        <v>1678</v>
      </c>
      <c r="O1696" t="s">
        <v>1876</v>
      </c>
      <c r="P1696">
        <v>1</v>
      </c>
      <c r="Q1696" t="str">
        <f t="shared" si="32"/>
        <v>cvm!$BC$1708#</v>
      </c>
      <c r="U1696" t="e" cm="1" vm="1">
        <f t="array" ref="U1696">TRANSPOSE(_xlfn.UNIQUE(_xlfn._xlws.FILTER(cvm[CPU(核)],(cvm[地域]=S1696)*(cvm[机型]=T1696))))</f>
        <v>#VALUE!</v>
      </c>
      <c r="AZ1696" t="str">
        <v>多伦多</v>
      </c>
      <c r="BA1696" t="str">
        <v>标准型 S2</v>
      </c>
      <c r="BB1696">
        <v>24</v>
      </c>
      <c r="BC1696" cm="1">
        <f t="array" ref="BC1696:BD1696">TRANSPOSE(_xlfn._xlws.FILTER(cvm[内存(G)],(cvm[地域]=AZ1696)*(cvm[机型]=BA1696)*(cvm[CPU(核)]=BB1696)))</f>
        <v>48</v>
      </c>
      <c r="BD1696">
        <v>96</v>
      </c>
    </row>
    <row r="1697" spans="1:56">
      <c r="A1697" t="s">
        <v>1646</v>
      </c>
      <c r="B1697" t="s">
        <v>1828</v>
      </c>
      <c r="C1697">
        <v>64</v>
      </c>
      <c r="D1697">
        <v>256</v>
      </c>
      <c r="E1697" t="s">
        <v>1664</v>
      </c>
      <c r="F1697">
        <v>11904</v>
      </c>
      <c r="G1697">
        <v>1</v>
      </c>
      <c r="H1697" t="s">
        <v>1853</v>
      </c>
      <c r="N1697" t="s">
        <v>1678</v>
      </c>
      <c r="O1697" t="s">
        <v>1876</v>
      </c>
      <c r="P1697">
        <v>2</v>
      </c>
      <c r="Q1697" t="str">
        <f t="shared" si="32"/>
        <v>cvm!$BC$1709#</v>
      </c>
      <c r="U1697" t="e" cm="1" vm="1">
        <f t="array" ref="U1697">TRANSPOSE(_xlfn.UNIQUE(_xlfn._xlws.FILTER(cvm[CPU(核)],(cvm[地域]=S1697)*(cvm[机型]=T1697))))</f>
        <v>#VALUE!</v>
      </c>
      <c r="AZ1697" t="str">
        <v>多伦多</v>
      </c>
      <c r="BA1697" t="str">
        <v>标准型 S2</v>
      </c>
      <c r="BB1697">
        <v>32</v>
      </c>
      <c r="BC1697" cm="1">
        <f t="array" ref="BC1697:BD1697">TRANSPOSE(_xlfn._xlws.FILTER(cvm[内存(G)],(cvm[地域]=AZ1697)*(cvm[机型]=BA1697)*(cvm[CPU(核)]=BB1697)))</f>
        <v>64</v>
      </c>
      <c r="BD1697">
        <v>128</v>
      </c>
    </row>
    <row r="1698" spans="1:56">
      <c r="A1698" t="s">
        <v>1646</v>
      </c>
      <c r="B1698" t="s">
        <v>1828</v>
      </c>
      <c r="C1698">
        <v>80</v>
      </c>
      <c r="D1698">
        <v>320</v>
      </c>
      <c r="E1698" t="s">
        <v>1760</v>
      </c>
      <c r="F1698">
        <v>14880</v>
      </c>
      <c r="G1698">
        <v>1</v>
      </c>
      <c r="H1698" t="s">
        <v>1855</v>
      </c>
      <c r="N1698" t="s">
        <v>1678</v>
      </c>
      <c r="O1698" t="s">
        <v>1876</v>
      </c>
      <c r="P1698">
        <v>4</v>
      </c>
      <c r="Q1698" t="str">
        <f t="shared" si="32"/>
        <v>cvm!$BC$1710#</v>
      </c>
      <c r="U1698" t="e" cm="1" vm="1">
        <f t="array" ref="U1698">TRANSPOSE(_xlfn.UNIQUE(_xlfn._xlws.FILTER(cvm[CPU(核)],(cvm[地域]=S1698)*(cvm[机型]=T1698))))</f>
        <v>#VALUE!</v>
      </c>
      <c r="AZ1698" t="str">
        <v>多伦多</v>
      </c>
      <c r="BA1698" t="str">
        <v>标准型 S2</v>
      </c>
      <c r="BB1698">
        <v>56</v>
      </c>
      <c r="BC1698" cm="1">
        <f t="array" ref="BC1698">TRANSPOSE(_xlfn._xlws.FILTER(cvm[内存(G)],(cvm[地域]=AZ1698)*(cvm[机型]=BA1698)*(cvm[CPU(核)]=BB1698)))</f>
        <v>224</v>
      </c>
    </row>
    <row r="1699" spans="1:56">
      <c r="A1699" t="s">
        <v>1646</v>
      </c>
      <c r="B1699" t="s">
        <v>1876</v>
      </c>
      <c r="C1699">
        <v>1</v>
      </c>
      <c r="D1699">
        <v>1</v>
      </c>
      <c r="E1699" t="s">
        <v>1617</v>
      </c>
      <c r="F1699">
        <v>59</v>
      </c>
      <c r="G1699">
        <v>1</v>
      </c>
      <c r="H1699" t="s">
        <v>1877</v>
      </c>
      <c r="N1699" t="s">
        <v>1678</v>
      </c>
      <c r="O1699" t="s">
        <v>1876</v>
      </c>
      <c r="P1699">
        <v>8</v>
      </c>
      <c r="Q1699" t="str">
        <f t="shared" si="32"/>
        <v>cvm!$BC$1711#</v>
      </c>
      <c r="U1699" t="e" cm="1" vm="1">
        <f t="array" ref="U1699">TRANSPOSE(_xlfn.UNIQUE(_xlfn._xlws.FILTER(cvm[CPU(核)],(cvm[地域]=S1699)*(cvm[机型]=T1699))))</f>
        <v>#VALUE!</v>
      </c>
      <c r="AZ1699" t="str">
        <v>法兰克福</v>
      </c>
      <c r="BA1699" t="str">
        <v>标准型 S2</v>
      </c>
      <c r="BB1699">
        <v>1</v>
      </c>
      <c r="BC1699" cm="1">
        <f t="array" ref="BC1699:BD1699">TRANSPOSE(_xlfn._xlws.FILTER(cvm[内存(G)],(cvm[地域]=AZ1699)*(cvm[机型]=BA1699)*(cvm[CPU(核)]=BB1699)))</f>
        <v>1</v>
      </c>
      <c r="BD1699">
        <v>2</v>
      </c>
    </row>
    <row r="1700" spans="1:56">
      <c r="A1700" t="s">
        <v>1646</v>
      </c>
      <c r="B1700" t="s">
        <v>1876</v>
      </c>
      <c r="C1700">
        <v>1</v>
      </c>
      <c r="D1700">
        <v>2</v>
      </c>
      <c r="E1700" t="s">
        <v>1620</v>
      </c>
      <c r="F1700">
        <v>119</v>
      </c>
      <c r="G1700">
        <v>1</v>
      </c>
      <c r="H1700" t="s">
        <v>1878</v>
      </c>
      <c r="N1700" t="s">
        <v>1678</v>
      </c>
      <c r="O1700" t="s">
        <v>1876</v>
      </c>
      <c r="P1700">
        <v>12</v>
      </c>
      <c r="Q1700" t="str">
        <f t="shared" si="32"/>
        <v>cvm!$BC$1712#</v>
      </c>
      <c r="U1700" t="e" cm="1" vm="1">
        <f t="array" ref="U1700">TRANSPOSE(_xlfn.UNIQUE(_xlfn._xlws.FILTER(cvm[CPU(核)],(cvm[地域]=S1700)*(cvm[机型]=T1700))))</f>
        <v>#VALUE!</v>
      </c>
      <c r="AZ1700" t="str">
        <v>法兰克福</v>
      </c>
      <c r="BA1700" t="str">
        <v>标准型 S2</v>
      </c>
      <c r="BB1700">
        <v>2</v>
      </c>
      <c r="BC1700" cm="1">
        <f t="array" ref="BC1700:BD1700">TRANSPOSE(_xlfn._xlws.FILTER(cvm[内存(G)],(cvm[地域]=AZ1700)*(cvm[机型]=BA1700)*(cvm[CPU(核)]=BB1700)))</f>
        <v>4</v>
      </c>
      <c r="BD1700">
        <v>8</v>
      </c>
    </row>
    <row r="1701" spans="1:56">
      <c r="A1701" t="s">
        <v>1646</v>
      </c>
      <c r="B1701" t="s">
        <v>1876</v>
      </c>
      <c r="C1701">
        <v>2</v>
      </c>
      <c r="D1701">
        <v>2</v>
      </c>
      <c r="E1701" t="s">
        <v>1880</v>
      </c>
      <c r="F1701">
        <v>186</v>
      </c>
      <c r="G1701">
        <v>1</v>
      </c>
      <c r="H1701" t="s">
        <v>1881</v>
      </c>
      <c r="N1701" t="s">
        <v>1678</v>
      </c>
      <c r="O1701" t="s">
        <v>1876</v>
      </c>
      <c r="P1701">
        <v>16</v>
      </c>
      <c r="Q1701" t="str">
        <f t="shared" si="32"/>
        <v>cvm!$BC$1713#</v>
      </c>
      <c r="U1701" t="e" cm="1" vm="1">
        <f t="array" ref="U1701">TRANSPOSE(_xlfn.UNIQUE(_xlfn._xlws.FILTER(cvm[CPU(核)],(cvm[地域]=S1701)*(cvm[机型]=T1701))))</f>
        <v>#VALUE!</v>
      </c>
      <c r="AZ1701" t="str">
        <v>法兰克福</v>
      </c>
      <c r="BA1701" t="str">
        <v>标准型 S2</v>
      </c>
      <c r="BB1701">
        <v>4</v>
      </c>
      <c r="BC1701" cm="1">
        <f t="array" ref="BC1701:BD1701">TRANSPOSE(_xlfn._xlws.FILTER(cvm[内存(G)],(cvm[地域]=AZ1701)*(cvm[机型]=BA1701)*(cvm[CPU(核)]=BB1701)))</f>
        <v>8</v>
      </c>
      <c r="BD1701">
        <v>16</v>
      </c>
    </row>
    <row r="1702" spans="1:56">
      <c r="A1702" t="s">
        <v>1646</v>
      </c>
      <c r="B1702" t="s">
        <v>1876</v>
      </c>
      <c r="C1702">
        <v>2</v>
      </c>
      <c r="D1702">
        <v>4</v>
      </c>
      <c r="E1702" t="s">
        <v>1624</v>
      </c>
      <c r="F1702">
        <v>238</v>
      </c>
      <c r="G1702">
        <v>1</v>
      </c>
      <c r="H1702" t="s">
        <v>1882</v>
      </c>
      <c r="N1702" t="s">
        <v>1678</v>
      </c>
      <c r="O1702" t="s">
        <v>1876</v>
      </c>
      <c r="P1702">
        <v>24</v>
      </c>
      <c r="Q1702" t="str">
        <f t="shared" si="32"/>
        <v>cvm!$BC$1714#</v>
      </c>
      <c r="U1702" t="e" cm="1" vm="1">
        <f t="array" ref="U1702">TRANSPOSE(_xlfn.UNIQUE(_xlfn._xlws.FILTER(cvm[CPU(核)],(cvm[地域]=S1702)*(cvm[机型]=T1702))))</f>
        <v>#VALUE!</v>
      </c>
      <c r="AZ1702" t="str">
        <v>法兰克福</v>
      </c>
      <c r="BA1702" t="str">
        <v>标准型 S2</v>
      </c>
      <c r="BB1702">
        <v>8</v>
      </c>
      <c r="BC1702" cm="1">
        <f t="array" ref="BC1702:BD1702">TRANSPOSE(_xlfn._xlws.FILTER(cvm[内存(G)],(cvm[地域]=AZ1702)*(cvm[机型]=BA1702)*(cvm[CPU(核)]=BB1702)))</f>
        <v>16</v>
      </c>
      <c r="BD1702">
        <v>32</v>
      </c>
    </row>
    <row r="1703" spans="1:56">
      <c r="A1703" t="s">
        <v>1646</v>
      </c>
      <c r="B1703" t="s">
        <v>1876</v>
      </c>
      <c r="C1703">
        <v>2</v>
      </c>
      <c r="D1703">
        <v>8</v>
      </c>
      <c r="E1703" t="s">
        <v>1627</v>
      </c>
      <c r="F1703">
        <v>372</v>
      </c>
      <c r="G1703">
        <v>1</v>
      </c>
      <c r="H1703" t="s">
        <v>1883</v>
      </c>
      <c r="N1703" t="s">
        <v>1678</v>
      </c>
      <c r="O1703" t="s">
        <v>1876</v>
      </c>
      <c r="P1703">
        <v>32</v>
      </c>
      <c r="Q1703" t="str">
        <f t="shared" si="32"/>
        <v>cvm!$BC$1715#</v>
      </c>
      <c r="U1703" t="e" cm="1" vm="1">
        <f t="array" ref="U1703">TRANSPOSE(_xlfn.UNIQUE(_xlfn._xlws.FILTER(cvm[CPU(核)],(cvm[地域]=S1703)*(cvm[机型]=T1703))))</f>
        <v>#VALUE!</v>
      </c>
      <c r="AZ1703" t="str">
        <v>法兰克福</v>
      </c>
      <c r="BA1703" t="str">
        <v>标准型 S2</v>
      </c>
      <c r="BB1703">
        <v>12</v>
      </c>
      <c r="BC1703" cm="1">
        <f t="array" ref="BC1703:BD1703">TRANSPOSE(_xlfn._xlws.FILTER(cvm[内存(G)],(cvm[地域]=AZ1703)*(cvm[机型]=BA1703)*(cvm[CPU(核)]=BB1703)))</f>
        <v>24</v>
      </c>
      <c r="BD1703">
        <v>48</v>
      </c>
    </row>
    <row r="1704" spans="1:56">
      <c r="A1704" t="s">
        <v>1646</v>
      </c>
      <c r="B1704" t="s">
        <v>1876</v>
      </c>
      <c r="C1704">
        <v>4</v>
      </c>
      <c r="D1704">
        <v>8</v>
      </c>
      <c r="E1704" t="s">
        <v>1629</v>
      </c>
      <c r="F1704">
        <v>496</v>
      </c>
      <c r="G1704">
        <v>1</v>
      </c>
      <c r="H1704" t="s">
        <v>1884</v>
      </c>
      <c r="N1704" t="s">
        <v>1678</v>
      </c>
      <c r="O1704" t="s">
        <v>1876</v>
      </c>
      <c r="P1704">
        <v>56</v>
      </c>
      <c r="Q1704" t="str">
        <f t="shared" si="32"/>
        <v>cvm!$BC$1716#</v>
      </c>
      <c r="U1704" t="e" cm="1" vm="1">
        <f t="array" ref="U1704">TRANSPOSE(_xlfn.UNIQUE(_xlfn._xlws.FILTER(cvm[CPU(核)],(cvm[地域]=S1704)*(cvm[机型]=T1704))))</f>
        <v>#VALUE!</v>
      </c>
      <c r="AZ1704" t="str">
        <v>法兰克福</v>
      </c>
      <c r="BA1704" t="str">
        <v>标准型 S2</v>
      </c>
      <c r="BB1704">
        <v>16</v>
      </c>
      <c r="BC1704" cm="1">
        <f t="array" ref="BC1704:BD1704">TRANSPOSE(_xlfn._xlws.FILTER(cvm[内存(G)],(cvm[地域]=AZ1704)*(cvm[机型]=BA1704)*(cvm[CPU(核)]=BB1704)))</f>
        <v>32</v>
      </c>
      <c r="BD1704">
        <v>64</v>
      </c>
    </row>
    <row r="1705" spans="1:56">
      <c r="A1705" t="s">
        <v>1646</v>
      </c>
      <c r="B1705" t="s">
        <v>1876</v>
      </c>
      <c r="C1705">
        <v>4</v>
      </c>
      <c r="D1705">
        <v>16</v>
      </c>
      <c r="E1705" t="s">
        <v>1631</v>
      </c>
      <c r="F1705">
        <v>744</v>
      </c>
      <c r="G1705">
        <v>1</v>
      </c>
      <c r="H1705" t="s">
        <v>1885</v>
      </c>
      <c r="N1705" t="s">
        <v>1600</v>
      </c>
      <c r="O1705" t="s">
        <v>1898</v>
      </c>
      <c r="P1705">
        <v>1</v>
      </c>
      <c r="Q1705" t="str">
        <f t="shared" si="32"/>
        <v>cvm!$BC$1717#</v>
      </c>
      <c r="U1705" t="e" cm="1" vm="1">
        <f t="array" ref="U1705">TRANSPOSE(_xlfn.UNIQUE(_xlfn._xlws.FILTER(cvm[CPU(核)],(cvm[地域]=S1705)*(cvm[机型]=T1705))))</f>
        <v>#VALUE!</v>
      </c>
      <c r="AZ1705" t="str">
        <v>法兰克福</v>
      </c>
      <c r="BA1705" t="str">
        <v>标准型 S2</v>
      </c>
      <c r="BB1705">
        <v>24</v>
      </c>
      <c r="BC1705" cm="1">
        <f t="array" ref="BC1705:BD1705">TRANSPOSE(_xlfn._xlws.FILTER(cvm[内存(G)],(cvm[地域]=AZ1705)*(cvm[机型]=BA1705)*(cvm[CPU(核)]=BB1705)))</f>
        <v>48</v>
      </c>
      <c r="BD1705">
        <v>96</v>
      </c>
    </row>
    <row r="1706" spans="1:56">
      <c r="A1706" t="s">
        <v>1646</v>
      </c>
      <c r="B1706" t="s">
        <v>1876</v>
      </c>
      <c r="C1706">
        <v>8</v>
      </c>
      <c r="D1706">
        <v>16</v>
      </c>
      <c r="E1706" t="s">
        <v>1634</v>
      </c>
      <c r="F1706">
        <v>992</v>
      </c>
      <c r="G1706">
        <v>1</v>
      </c>
      <c r="H1706" t="s">
        <v>1886</v>
      </c>
      <c r="N1706" t="s">
        <v>1600</v>
      </c>
      <c r="O1706" t="s">
        <v>1898</v>
      </c>
      <c r="P1706">
        <v>2</v>
      </c>
      <c r="Q1706" t="str">
        <f t="shared" si="32"/>
        <v>cvm!$BC$1718#</v>
      </c>
      <c r="U1706" t="e" cm="1" vm="1">
        <f t="array" ref="U1706">TRANSPOSE(_xlfn.UNIQUE(_xlfn._xlws.FILTER(cvm[CPU(核)],(cvm[地域]=S1706)*(cvm[机型]=T1706))))</f>
        <v>#VALUE!</v>
      </c>
      <c r="AZ1706" t="str">
        <v>法兰克福</v>
      </c>
      <c r="BA1706" t="str">
        <v>标准型 S2</v>
      </c>
      <c r="BB1706">
        <v>32</v>
      </c>
      <c r="BC1706" cm="1">
        <f t="array" ref="BC1706:BD1706">TRANSPOSE(_xlfn._xlws.FILTER(cvm[内存(G)],(cvm[地域]=AZ1706)*(cvm[机型]=BA1706)*(cvm[CPU(核)]=BB1706)))</f>
        <v>64</v>
      </c>
      <c r="BD1706">
        <v>128</v>
      </c>
    </row>
    <row r="1707" spans="1:56">
      <c r="A1707" t="s">
        <v>1646</v>
      </c>
      <c r="B1707" t="s">
        <v>1876</v>
      </c>
      <c r="C1707">
        <v>8</v>
      </c>
      <c r="D1707">
        <v>32</v>
      </c>
      <c r="E1707" t="s">
        <v>1636</v>
      </c>
      <c r="F1707">
        <v>1488</v>
      </c>
      <c r="G1707">
        <v>1</v>
      </c>
      <c r="H1707" t="s">
        <v>1887</v>
      </c>
      <c r="N1707" t="s">
        <v>1600</v>
      </c>
      <c r="O1707" t="s">
        <v>1898</v>
      </c>
      <c r="P1707">
        <v>4</v>
      </c>
      <c r="Q1707" t="str">
        <f t="shared" si="32"/>
        <v>cvm!$BC$1719#</v>
      </c>
      <c r="U1707" t="e" cm="1" vm="1">
        <f t="array" ref="U1707">TRANSPOSE(_xlfn.UNIQUE(_xlfn._xlws.FILTER(cvm[CPU(核)],(cvm[地域]=S1707)*(cvm[机型]=T1707))))</f>
        <v>#VALUE!</v>
      </c>
      <c r="AZ1707" t="str">
        <v>法兰克福</v>
      </c>
      <c r="BA1707" t="str">
        <v>标准型 S2</v>
      </c>
      <c r="BB1707">
        <v>56</v>
      </c>
      <c r="BC1707" cm="1">
        <f t="array" ref="BC1707">TRANSPOSE(_xlfn._xlws.FILTER(cvm[内存(G)],(cvm[地域]=AZ1707)*(cvm[机型]=BA1707)*(cvm[CPU(核)]=BB1707)))</f>
        <v>224</v>
      </c>
    </row>
    <row r="1708" spans="1:56">
      <c r="A1708" t="s">
        <v>1646</v>
      </c>
      <c r="B1708" t="s">
        <v>1876</v>
      </c>
      <c r="C1708">
        <v>12</v>
      </c>
      <c r="D1708">
        <v>24</v>
      </c>
      <c r="E1708" t="s">
        <v>1814</v>
      </c>
      <c r="F1708">
        <v>1488</v>
      </c>
      <c r="G1708">
        <v>1</v>
      </c>
      <c r="H1708" t="s">
        <v>1888</v>
      </c>
      <c r="N1708" t="s">
        <v>1600</v>
      </c>
      <c r="O1708" t="s">
        <v>1898</v>
      </c>
      <c r="P1708">
        <v>8</v>
      </c>
      <c r="Q1708" t="str">
        <f t="shared" si="32"/>
        <v>cvm!$BC$1720#</v>
      </c>
      <c r="U1708" t="e" cm="1" vm="1">
        <f t="array" ref="U1708">TRANSPOSE(_xlfn.UNIQUE(_xlfn._xlws.FILTER(cvm[CPU(核)],(cvm[地域]=S1708)*(cvm[机型]=T1708))))</f>
        <v>#VALUE!</v>
      </c>
      <c r="AZ1708" t="str">
        <v>莫斯科</v>
      </c>
      <c r="BA1708" t="str">
        <v>标准型 S2</v>
      </c>
      <c r="BB1708">
        <v>1</v>
      </c>
      <c r="BC1708" cm="1">
        <f t="array" ref="BC1708:BD1708">TRANSPOSE(_xlfn._xlws.FILTER(cvm[内存(G)],(cvm[地域]=AZ1708)*(cvm[机型]=BA1708)*(cvm[CPU(核)]=BB1708)))</f>
        <v>1</v>
      </c>
      <c r="BD1708">
        <v>2</v>
      </c>
    </row>
    <row r="1709" spans="1:56">
      <c r="A1709" t="s">
        <v>1646</v>
      </c>
      <c r="B1709" t="s">
        <v>1876</v>
      </c>
      <c r="C1709">
        <v>12</v>
      </c>
      <c r="D1709">
        <v>48</v>
      </c>
      <c r="E1709" t="s">
        <v>1842</v>
      </c>
      <c r="F1709">
        <v>2232</v>
      </c>
      <c r="G1709">
        <v>1</v>
      </c>
      <c r="H1709" t="s">
        <v>1889</v>
      </c>
      <c r="N1709" t="s">
        <v>1600</v>
      </c>
      <c r="O1709" t="s">
        <v>1898</v>
      </c>
      <c r="P1709">
        <v>12</v>
      </c>
      <c r="Q1709" t="str">
        <f t="shared" si="32"/>
        <v>cvm!$BC$1721#</v>
      </c>
      <c r="U1709" t="e" cm="1" vm="1">
        <f t="array" ref="U1709">TRANSPOSE(_xlfn.UNIQUE(_xlfn._xlws.FILTER(cvm[CPU(核)],(cvm[地域]=S1709)*(cvm[机型]=T1709))))</f>
        <v>#VALUE!</v>
      </c>
      <c r="AZ1709" t="str">
        <v>莫斯科</v>
      </c>
      <c r="BA1709" t="str">
        <v>标准型 S2</v>
      </c>
      <c r="BB1709">
        <v>2</v>
      </c>
      <c r="BC1709" cm="1">
        <f t="array" ref="BC1709:BD1709">TRANSPOSE(_xlfn._xlws.FILTER(cvm[内存(G)],(cvm[地域]=AZ1709)*(cvm[机型]=BA1709)*(cvm[CPU(核)]=BB1709)))</f>
        <v>4</v>
      </c>
      <c r="BD1709">
        <v>8</v>
      </c>
    </row>
    <row r="1710" spans="1:56">
      <c r="A1710" t="s">
        <v>1646</v>
      </c>
      <c r="B1710" t="s">
        <v>1876</v>
      </c>
      <c r="C1710">
        <v>16</v>
      </c>
      <c r="D1710">
        <v>32</v>
      </c>
      <c r="E1710" t="s">
        <v>1639</v>
      </c>
      <c r="F1710">
        <v>1984</v>
      </c>
      <c r="G1710">
        <v>1</v>
      </c>
      <c r="H1710" t="s">
        <v>1890</v>
      </c>
      <c r="N1710" t="s">
        <v>1600</v>
      </c>
      <c r="O1710" t="s">
        <v>1898</v>
      </c>
      <c r="P1710">
        <v>16</v>
      </c>
      <c r="Q1710" t="str">
        <f t="shared" si="32"/>
        <v>cvm!$BC$1722#</v>
      </c>
      <c r="U1710" t="e" cm="1" vm="1">
        <f t="array" ref="U1710">TRANSPOSE(_xlfn.UNIQUE(_xlfn._xlws.FILTER(cvm[CPU(核)],(cvm[地域]=S1710)*(cvm[机型]=T1710))))</f>
        <v>#VALUE!</v>
      </c>
      <c r="AZ1710" t="str">
        <v>莫斯科</v>
      </c>
      <c r="BA1710" t="str">
        <v>标准型 S2</v>
      </c>
      <c r="BB1710">
        <v>4</v>
      </c>
      <c r="BC1710" cm="1">
        <f t="array" ref="BC1710:BD1710">TRANSPOSE(_xlfn._xlws.FILTER(cvm[内存(G)],(cvm[地域]=AZ1710)*(cvm[机型]=BA1710)*(cvm[CPU(核)]=BB1710)))</f>
        <v>8</v>
      </c>
      <c r="BD1710">
        <v>16</v>
      </c>
    </row>
    <row r="1711" spans="1:56">
      <c r="A1711" t="s">
        <v>1646</v>
      </c>
      <c r="B1711" t="s">
        <v>1876</v>
      </c>
      <c r="C1711">
        <v>16</v>
      </c>
      <c r="D1711">
        <v>64</v>
      </c>
      <c r="E1711" t="s">
        <v>1641</v>
      </c>
      <c r="F1711">
        <v>2976</v>
      </c>
      <c r="G1711">
        <v>1</v>
      </c>
      <c r="H1711" t="s">
        <v>1891</v>
      </c>
      <c r="N1711" t="s">
        <v>1600</v>
      </c>
      <c r="O1711" t="s">
        <v>1898</v>
      </c>
      <c r="P1711">
        <v>24</v>
      </c>
      <c r="Q1711" t="str">
        <f t="shared" si="32"/>
        <v>cvm!$BC$1723#</v>
      </c>
      <c r="U1711" t="e" cm="1" vm="1">
        <f t="array" ref="U1711">TRANSPOSE(_xlfn.UNIQUE(_xlfn._xlws.FILTER(cvm[CPU(核)],(cvm[地域]=S1711)*(cvm[机型]=T1711))))</f>
        <v>#VALUE!</v>
      </c>
      <c r="AZ1711" t="str">
        <v>莫斯科</v>
      </c>
      <c r="BA1711" t="str">
        <v>标准型 S2</v>
      </c>
      <c r="BB1711">
        <v>8</v>
      </c>
      <c r="BC1711" cm="1">
        <f t="array" ref="BC1711:BD1711">TRANSPOSE(_xlfn._xlws.FILTER(cvm[内存(G)],(cvm[地域]=AZ1711)*(cvm[机型]=BA1711)*(cvm[CPU(核)]=BB1711)))</f>
        <v>16</v>
      </c>
      <c r="BD1711">
        <v>32</v>
      </c>
    </row>
    <row r="1712" spans="1:56">
      <c r="A1712" t="s">
        <v>1646</v>
      </c>
      <c r="B1712" t="s">
        <v>1876</v>
      </c>
      <c r="C1712">
        <v>24</v>
      </c>
      <c r="D1712">
        <v>48</v>
      </c>
      <c r="E1712" t="s">
        <v>1718</v>
      </c>
      <c r="F1712">
        <v>2976</v>
      </c>
      <c r="G1712">
        <v>1</v>
      </c>
      <c r="H1712" t="s">
        <v>1892</v>
      </c>
      <c r="N1712" t="s">
        <v>1600</v>
      </c>
      <c r="O1712" t="s">
        <v>1898</v>
      </c>
      <c r="P1712">
        <v>32</v>
      </c>
      <c r="Q1712" t="str">
        <f t="shared" si="32"/>
        <v>cvm!$BC$1724#</v>
      </c>
      <c r="U1712" t="e" cm="1" vm="1">
        <f t="array" ref="U1712">TRANSPOSE(_xlfn.UNIQUE(_xlfn._xlws.FILTER(cvm[CPU(核)],(cvm[地域]=S1712)*(cvm[机型]=T1712))))</f>
        <v>#VALUE!</v>
      </c>
      <c r="AZ1712" t="str">
        <v>莫斯科</v>
      </c>
      <c r="BA1712" t="str">
        <v>标准型 S2</v>
      </c>
      <c r="BB1712">
        <v>12</v>
      </c>
      <c r="BC1712" cm="1">
        <f t="array" ref="BC1712:BD1712">TRANSPOSE(_xlfn._xlws.FILTER(cvm[内存(G)],(cvm[地域]=AZ1712)*(cvm[机型]=BA1712)*(cvm[CPU(核)]=BB1712)))</f>
        <v>24</v>
      </c>
      <c r="BD1712">
        <v>48</v>
      </c>
    </row>
    <row r="1713" spans="1:57">
      <c r="A1713" t="s">
        <v>1646</v>
      </c>
      <c r="B1713" t="s">
        <v>1876</v>
      </c>
      <c r="C1713">
        <v>24</v>
      </c>
      <c r="D1713">
        <v>96</v>
      </c>
      <c r="E1713" t="s">
        <v>1720</v>
      </c>
      <c r="F1713">
        <v>4464</v>
      </c>
      <c r="G1713">
        <v>1</v>
      </c>
      <c r="H1713" t="s">
        <v>1893</v>
      </c>
      <c r="N1713" t="s">
        <v>1600</v>
      </c>
      <c r="O1713" t="s">
        <v>1898</v>
      </c>
      <c r="P1713">
        <v>48</v>
      </c>
      <c r="Q1713" t="str">
        <f t="shared" si="32"/>
        <v>cvm!$BC$1725#</v>
      </c>
      <c r="U1713" t="e" cm="1" vm="1">
        <f t="array" ref="U1713">TRANSPOSE(_xlfn.UNIQUE(_xlfn._xlws.FILTER(cvm[CPU(核)],(cvm[地域]=S1713)*(cvm[机型]=T1713))))</f>
        <v>#VALUE!</v>
      </c>
      <c r="AZ1713" t="str">
        <v>莫斯科</v>
      </c>
      <c r="BA1713" t="str">
        <v>标准型 S2</v>
      </c>
      <c r="BB1713">
        <v>16</v>
      </c>
      <c r="BC1713" cm="1">
        <f t="array" ref="BC1713:BD1713">TRANSPOSE(_xlfn._xlws.FILTER(cvm[内存(G)],(cvm[地域]=AZ1713)*(cvm[机型]=BA1713)*(cvm[CPU(核)]=BB1713)))</f>
        <v>32</v>
      </c>
      <c r="BD1713">
        <v>64</v>
      </c>
    </row>
    <row r="1714" spans="1:57">
      <c r="A1714" t="s">
        <v>1646</v>
      </c>
      <c r="B1714" t="s">
        <v>1876</v>
      </c>
      <c r="C1714">
        <v>32</v>
      </c>
      <c r="D1714">
        <v>64</v>
      </c>
      <c r="E1714" t="s">
        <v>1644</v>
      </c>
      <c r="F1714">
        <v>3968</v>
      </c>
      <c r="G1714">
        <v>1</v>
      </c>
      <c r="H1714" t="s">
        <v>1894</v>
      </c>
      <c r="N1714" t="s">
        <v>1603</v>
      </c>
      <c r="O1714" t="s">
        <v>1898</v>
      </c>
      <c r="P1714">
        <v>1</v>
      </c>
      <c r="Q1714" t="str">
        <f t="shared" si="32"/>
        <v>cvm!$BC$1726#</v>
      </c>
      <c r="U1714" t="e" cm="1" vm="1">
        <f t="array" ref="U1714">TRANSPOSE(_xlfn.UNIQUE(_xlfn._xlws.FILTER(cvm[CPU(核)],(cvm[地域]=S1714)*(cvm[机型]=T1714))))</f>
        <v>#VALUE!</v>
      </c>
      <c r="AZ1714" t="str">
        <v>莫斯科</v>
      </c>
      <c r="BA1714" t="str">
        <v>标准型 S2</v>
      </c>
      <c r="BB1714">
        <v>24</v>
      </c>
      <c r="BC1714" cm="1">
        <f t="array" ref="BC1714:BD1714">TRANSPOSE(_xlfn._xlws.FILTER(cvm[内存(G)],(cvm[地域]=AZ1714)*(cvm[机型]=BA1714)*(cvm[CPU(核)]=BB1714)))</f>
        <v>48</v>
      </c>
      <c r="BD1714">
        <v>96</v>
      </c>
    </row>
    <row r="1715" spans="1:57">
      <c r="A1715" t="s">
        <v>1646</v>
      </c>
      <c r="B1715" t="s">
        <v>1876</v>
      </c>
      <c r="C1715">
        <v>32</v>
      </c>
      <c r="D1715">
        <v>128</v>
      </c>
      <c r="E1715" t="s">
        <v>1650</v>
      </c>
      <c r="F1715">
        <v>5952</v>
      </c>
      <c r="G1715">
        <v>1</v>
      </c>
      <c r="H1715" t="s">
        <v>1895</v>
      </c>
      <c r="N1715" t="s">
        <v>1603</v>
      </c>
      <c r="O1715" t="s">
        <v>1898</v>
      </c>
      <c r="P1715">
        <v>2</v>
      </c>
      <c r="Q1715" t="str">
        <f t="shared" si="32"/>
        <v>cvm!$BC$1727#</v>
      </c>
      <c r="U1715" t="e" cm="1" vm="1">
        <f t="array" ref="U1715">TRANSPOSE(_xlfn.UNIQUE(_xlfn._xlws.FILTER(cvm[CPU(核)],(cvm[地域]=S1715)*(cvm[机型]=T1715))))</f>
        <v>#VALUE!</v>
      </c>
      <c r="AZ1715" t="str">
        <v>莫斯科</v>
      </c>
      <c r="BA1715" t="str">
        <v>标准型 S2</v>
      </c>
      <c r="BB1715">
        <v>32</v>
      </c>
      <c r="BC1715" cm="1">
        <f t="array" ref="BC1715:BD1715">TRANSPOSE(_xlfn._xlws.FILTER(cvm[内存(G)],(cvm[地域]=AZ1715)*(cvm[机型]=BA1715)*(cvm[CPU(核)]=BB1715)))</f>
        <v>64</v>
      </c>
      <c r="BD1715">
        <v>128</v>
      </c>
    </row>
    <row r="1716" spans="1:57">
      <c r="A1716" t="s">
        <v>1646</v>
      </c>
      <c r="B1716" t="s">
        <v>1876</v>
      </c>
      <c r="C1716">
        <v>56</v>
      </c>
      <c r="D1716">
        <v>224</v>
      </c>
      <c r="E1716" t="s">
        <v>1896</v>
      </c>
      <c r="F1716">
        <v>10416</v>
      </c>
      <c r="G1716">
        <v>1</v>
      </c>
      <c r="H1716" t="s">
        <v>1897</v>
      </c>
      <c r="N1716" t="s">
        <v>1603</v>
      </c>
      <c r="O1716" t="s">
        <v>1898</v>
      </c>
      <c r="P1716">
        <v>4</v>
      </c>
      <c r="Q1716" t="str">
        <f t="shared" si="32"/>
        <v>cvm!$BC$1728#</v>
      </c>
      <c r="U1716" t="e" cm="1" vm="1">
        <f t="array" ref="U1716">TRANSPOSE(_xlfn.UNIQUE(_xlfn._xlws.FILTER(cvm[CPU(核)],(cvm[地域]=S1716)*(cvm[机型]=T1716))))</f>
        <v>#VALUE!</v>
      </c>
      <c r="AZ1716" t="str">
        <v>莫斯科</v>
      </c>
      <c r="BA1716" t="str">
        <v>标准型 S2</v>
      </c>
      <c r="BB1716">
        <v>56</v>
      </c>
      <c r="BC1716" cm="1">
        <f t="array" ref="BC1716">TRANSPOSE(_xlfn._xlws.FILTER(cvm[内存(G)],(cvm[地域]=AZ1716)*(cvm[机型]=BA1716)*(cvm[CPU(核)]=BB1716)))</f>
        <v>224</v>
      </c>
    </row>
    <row r="1717" spans="1:57">
      <c r="A1717" t="s">
        <v>1646</v>
      </c>
      <c r="B1717" t="s">
        <v>1898</v>
      </c>
      <c r="C1717">
        <v>1</v>
      </c>
      <c r="D1717">
        <v>1</v>
      </c>
      <c r="E1717" t="s">
        <v>1617</v>
      </c>
      <c r="F1717">
        <v>30</v>
      </c>
      <c r="G1717">
        <v>1</v>
      </c>
      <c r="H1717" t="s">
        <v>1899</v>
      </c>
      <c r="N1717" t="s">
        <v>1603</v>
      </c>
      <c r="O1717" t="s">
        <v>1898</v>
      </c>
      <c r="P1717">
        <v>8</v>
      </c>
      <c r="Q1717" t="str">
        <f t="shared" si="32"/>
        <v>cvm!$BC$1729#</v>
      </c>
      <c r="U1717" t="e" cm="1" vm="1">
        <f t="array" ref="U1717">TRANSPOSE(_xlfn.UNIQUE(_xlfn._xlws.FILTER(cvm[CPU(核)],(cvm[地域]=S1717)*(cvm[机型]=T1717))))</f>
        <v>#VALUE!</v>
      </c>
      <c r="AZ1717" t="str">
        <v>广州</v>
      </c>
      <c r="BA1717" t="str">
        <v>标准型 S1</v>
      </c>
      <c r="BB1717">
        <v>1</v>
      </c>
      <c r="BC1717" cm="1">
        <f t="array" ref="BC1717:BE1717">TRANSPOSE(_xlfn._xlws.FILTER(cvm[内存(G)],(cvm[地域]=AZ1717)*(cvm[机型]=BA1717)*(cvm[CPU(核)]=BB1717)))</f>
        <v>1</v>
      </c>
      <c r="BD1717">
        <v>2</v>
      </c>
      <c r="BE1717">
        <v>4</v>
      </c>
    </row>
    <row r="1718" spans="1:57">
      <c r="A1718" t="s">
        <v>1646</v>
      </c>
      <c r="B1718" t="s">
        <v>1813</v>
      </c>
      <c r="C1718">
        <v>16</v>
      </c>
      <c r="D1718">
        <v>64</v>
      </c>
      <c r="E1718" t="s">
        <v>1641</v>
      </c>
      <c r="F1718">
        <v>3516</v>
      </c>
      <c r="G1718">
        <v>1</v>
      </c>
      <c r="H1718" t="s">
        <v>1919</v>
      </c>
      <c r="N1718" t="s">
        <v>1603</v>
      </c>
      <c r="O1718" t="s">
        <v>1898</v>
      </c>
      <c r="P1718">
        <v>12</v>
      </c>
      <c r="Q1718" t="str">
        <f t="shared" si="32"/>
        <v>cvm!$BC$1730#</v>
      </c>
      <c r="U1718" t="e" cm="1" vm="1">
        <f t="array" ref="U1718">TRANSPOSE(_xlfn.UNIQUE(_xlfn._xlws.FILTER(cvm[CPU(核)],(cvm[地域]=S1718)*(cvm[机型]=T1718))))</f>
        <v>#VALUE!</v>
      </c>
      <c r="AZ1718" t="str">
        <v>广州</v>
      </c>
      <c r="BA1718" t="str">
        <v>标准型 S1</v>
      </c>
      <c r="BB1718">
        <v>2</v>
      </c>
      <c r="BC1718" cm="1">
        <f t="array" ref="BC1718:BE1718">TRANSPOSE(_xlfn._xlws.FILTER(cvm[内存(G)],(cvm[地域]=AZ1718)*(cvm[机型]=BA1718)*(cvm[CPU(核)]=BB1718)))</f>
        <v>2</v>
      </c>
      <c r="BD1718">
        <v>4</v>
      </c>
      <c r="BE1718">
        <v>8</v>
      </c>
    </row>
    <row r="1719" spans="1:57">
      <c r="A1719" t="s">
        <v>1646</v>
      </c>
      <c r="B1719" t="s">
        <v>1813</v>
      </c>
      <c r="C1719">
        <v>32</v>
      </c>
      <c r="D1719">
        <v>128</v>
      </c>
      <c r="E1719" t="s">
        <v>1650</v>
      </c>
      <c r="F1719">
        <v>7032</v>
      </c>
      <c r="G1719">
        <v>1</v>
      </c>
      <c r="H1719" t="s">
        <v>1920</v>
      </c>
      <c r="N1719" t="s">
        <v>1603</v>
      </c>
      <c r="O1719" t="s">
        <v>1898</v>
      </c>
      <c r="P1719">
        <v>16</v>
      </c>
      <c r="Q1719" t="str">
        <f t="shared" si="32"/>
        <v>cvm!$BC$1731#</v>
      </c>
      <c r="U1719" t="e" cm="1" vm="1">
        <f t="array" ref="U1719">TRANSPOSE(_xlfn.UNIQUE(_xlfn._xlws.FILTER(cvm[CPU(核)],(cvm[地域]=S1719)*(cvm[机型]=T1719))))</f>
        <v>#VALUE!</v>
      </c>
      <c r="AZ1719" t="str">
        <v>广州</v>
      </c>
      <c r="BA1719" t="str">
        <v>标准型 S1</v>
      </c>
      <c r="BB1719">
        <v>4</v>
      </c>
      <c r="BC1719" cm="1">
        <f t="array" ref="BC1719:BE1719">TRANSPOSE(_xlfn._xlws.FILTER(cvm[内存(G)],(cvm[地域]=AZ1719)*(cvm[机型]=BA1719)*(cvm[CPU(核)]=BB1719)))</f>
        <v>4</v>
      </c>
      <c r="BD1719">
        <v>8</v>
      </c>
      <c r="BE1719">
        <v>16</v>
      </c>
    </row>
    <row r="1720" spans="1:57">
      <c r="A1720" t="s">
        <v>1646</v>
      </c>
      <c r="B1720" t="s">
        <v>1813</v>
      </c>
      <c r="C1720">
        <v>64</v>
      </c>
      <c r="D1720">
        <v>256</v>
      </c>
      <c r="E1720" t="s">
        <v>1664</v>
      </c>
      <c r="F1720">
        <v>14064</v>
      </c>
      <c r="G1720">
        <v>1</v>
      </c>
      <c r="H1720" t="s">
        <v>1921</v>
      </c>
      <c r="N1720" t="s">
        <v>1603</v>
      </c>
      <c r="O1720" t="s">
        <v>1898</v>
      </c>
      <c r="P1720">
        <v>24</v>
      </c>
      <c r="Q1720" t="str">
        <f t="shared" si="32"/>
        <v>cvm!$BC$1732#</v>
      </c>
      <c r="U1720" t="e" cm="1" vm="1">
        <f t="array" ref="U1720">TRANSPOSE(_xlfn.UNIQUE(_xlfn._xlws.FILTER(cvm[CPU(核)],(cvm[地域]=S1720)*(cvm[机型]=T1720))))</f>
        <v>#VALUE!</v>
      </c>
      <c r="AZ1720" t="str">
        <v>广州</v>
      </c>
      <c r="BA1720" t="str">
        <v>标准型 S1</v>
      </c>
      <c r="BB1720">
        <v>8</v>
      </c>
      <c r="BC1720" cm="1">
        <f t="array" ref="BC1720:BE1720">TRANSPOSE(_xlfn._xlws.FILTER(cvm[内存(G)],(cvm[地域]=AZ1720)*(cvm[机型]=BA1720)*(cvm[CPU(核)]=BB1720)))</f>
        <v>8</v>
      </c>
      <c r="BD1720">
        <v>16</v>
      </c>
      <c r="BE1720">
        <v>32</v>
      </c>
    </row>
    <row r="1721" spans="1:57">
      <c r="A1721" t="s">
        <v>1646</v>
      </c>
      <c r="B1721" t="s">
        <v>1633</v>
      </c>
      <c r="C1721">
        <v>1</v>
      </c>
      <c r="D1721">
        <v>8</v>
      </c>
      <c r="E1721" t="s">
        <v>1932</v>
      </c>
      <c r="F1721">
        <v>253</v>
      </c>
      <c r="G1721">
        <v>1</v>
      </c>
      <c r="H1721" t="s">
        <v>1957</v>
      </c>
      <c r="N1721" t="s">
        <v>1603</v>
      </c>
      <c r="O1721" t="s">
        <v>1898</v>
      </c>
      <c r="P1721">
        <v>32</v>
      </c>
      <c r="Q1721" t="str">
        <f t="shared" si="32"/>
        <v>cvm!$BC$1733#</v>
      </c>
      <c r="U1721" t="e" cm="1" vm="1">
        <f t="array" ref="U1721">TRANSPOSE(_xlfn.UNIQUE(_xlfn._xlws.FILTER(cvm[CPU(核)],(cvm[地域]=S1721)*(cvm[机型]=T1721))))</f>
        <v>#VALUE!</v>
      </c>
      <c r="AZ1721" t="str">
        <v>广州</v>
      </c>
      <c r="BA1721" t="str">
        <v>标准型 S1</v>
      </c>
      <c r="BB1721">
        <v>12</v>
      </c>
      <c r="BC1721" cm="1">
        <f t="array" ref="BC1721:BD1721">TRANSPOSE(_xlfn._xlws.FILTER(cvm[内存(G)],(cvm[地域]=AZ1721)*(cvm[机型]=BA1721)*(cvm[CPU(核)]=BB1721)))</f>
        <v>24</v>
      </c>
      <c r="BD1721">
        <v>48</v>
      </c>
    </row>
    <row r="1722" spans="1:57">
      <c r="A1722" t="s">
        <v>1646</v>
      </c>
      <c r="B1722" t="s">
        <v>1633</v>
      </c>
      <c r="C1722">
        <v>2</v>
      </c>
      <c r="D1722">
        <v>16</v>
      </c>
      <c r="E1722" t="s">
        <v>1958</v>
      </c>
      <c r="F1722">
        <v>506</v>
      </c>
      <c r="G1722">
        <v>1</v>
      </c>
      <c r="H1722" t="s">
        <v>1959</v>
      </c>
      <c r="N1722" t="s">
        <v>1603</v>
      </c>
      <c r="O1722" t="s">
        <v>1898</v>
      </c>
      <c r="P1722">
        <v>48</v>
      </c>
      <c r="Q1722" t="str">
        <f t="shared" si="32"/>
        <v>cvm!$BC$1734#</v>
      </c>
      <c r="AZ1722" t="str">
        <v>广州</v>
      </c>
      <c r="BA1722" t="str">
        <v>标准型 S1</v>
      </c>
      <c r="BB1722">
        <v>16</v>
      </c>
      <c r="BC1722" cm="1">
        <f t="array" ref="BC1722">TRANSPOSE(_xlfn._xlws.FILTER(cvm[内存(G)],(cvm[地域]=AZ1722)*(cvm[机型]=BA1722)*(cvm[CPU(核)]=BB1722)))</f>
        <v>32</v>
      </c>
    </row>
    <row r="1723" spans="1:57">
      <c r="A1723" t="s">
        <v>1646</v>
      </c>
      <c r="B1723" t="s">
        <v>1633</v>
      </c>
      <c r="C1723">
        <v>4</v>
      </c>
      <c r="D1723">
        <v>32</v>
      </c>
      <c r="E1723" t="s">
        <v>1936</v>
      </c>
      <c r="F1723">
        <v>1012</v>
      </c>
      <c r="G1723">
        <v>1</v>
      </c>
      <c r="H1723" t="s">
        <v>1960</v>
      </c>
      <c r="N1723" t="s">
        <v>1646</v>
      </c>
      <c r="O1723" t="s">
        <v>1898</v>
      </c>
      <c r="P1723">
        <v>1</v>
      </c>
      <c r="Q1723" t="str">
        <f t="shared" si="32"/>
        <v>cvm!$BC$1735#</v>
      </c>
      <c r="AZ1723" t="str">
        <v>广州</v>
      </c>
      <c r="BA1723" t="str">
        <v>标准型 S1</v>
      </c>
      <c r="BB1723">
        <v>24</v>
      </c>
      <c r="BC1723" cm="1">
        <f t="array" ref="BC1723">TRANSPOSE(_xlfn._xlws.FILTER(cvm[内存(G)],(cvm[地域]=AZ1723)*(cvm[机型]=BA1723)*(cvm[CPU(核)]=BB1723)))</f>
        <v>48</v>
      </c>
    </row>
    <row r="1724" spans="1:57">
      <c r="A1724" t="s">
        <v>1646</v>
      </c>
      <c r="B1724" t="s">
        <v>1633</v>
      </c>
      <c r="C1724">
        <v>8</v>
      </c>
      <c r="D1724">
        <v>64</v>
      </c>
      <c r="E1724" t="s">
        <v>1938</v>
      </c>
      <c r="F1724">
        <v>2024</v>
      </c>
      <c r="G1724">
        <v>1</v>
      </c>
      <c r="H1724" t="s">
        <v>1961</v>
      </c>
      <c r="N1724" t="s">
        <v>1652</v>
      </c>
      <c r="O1724" t="s">
        <v>1898</v>
      </c>
      <c r="P1724">
        <v>1</v>
      </c>
      <c r="Q1724" t="str">
        <f t="shared" si="32"/>
        <v>cvm!$BC$1736#</v>
      </c>
      <c r="AZ1724" t="str">
        <v>广州</v>
      </c>
      <c r="BA1724" t="str">
        <v>标准型 S1</v>
      </c>
      <c r="BB1724">
        <v>32</v>
      </c>
      <c r="BC1724" cm="1">
        <f t="array" ref="BC1724">TRANSPOSE(_xlfn._xlws.FILTER(cvm[内存(G)],(cvm[地域]=AZ1724)*(cvm[机型]=BA1724)*(cvm[CPU(核)]=BB1724)))</f>
        <v>64</v>
      </c>
    </row>
    <row r="1725" spans="1:57">
      <c r="A1725" t="s">
        <v>1646</v>
      </c>
      <c r="B1725" t="s">
        <v>1633</v>
      </c>
      <c r="C1725">
        <v>12</v>
      </c>
      <c r="D1725">
        <v>96</v>
      </c>
      <c r="E1725" t="s">
        <v>1962</v>
      </c>
      <c r="F1725">
        <v>3036</v>
      </c>
      <c r="G1725">
        <v>1</v>
      </c>
      <c r="H1725" t="s">
        <v>1963</v>
      </c>
      <c r="N1725" t="s">
        <v>1652</v>
      </c>
      <c r="O1725" t="s">
        <v>1898</v>
      </c>
      <c r="P1725">
        <v>2</v>
      </c>
      <c r="Q1725" t="str">
        <f t="shared" si="32"/>
        <v>cvm!$BC$1737#</v>
      </c>
      <c r="AZ1725" t="str">
        <v>广州</v>
      </c>
      <c r="BA1725" t="str">
        <v>标准型 S1</v>
      </c>
      <c r="BB1725">
        <v>48</v>
      </c>
      <c r="BC1725" cm="1">
        <f t="array" ref="BC1725">TRANSPOSE(_xlfn._xlws.FILTER(cvm[内存(G)],(cvm[地域]=AZ1725)*(cvm[机型]=BA1725)*(cvm[CPU(核)]=BB1725)))</f>
        <v>96</v>
      </c>
    </row>
    <row r="1726" spans="1:57">
      <c r="A1726" t="s">
        <v>1646</v>
      </c>
      <c r="B1726" t="s">
        <v>1633</v>
      </c>
      <c r="C1726">
        <v>16</v>
      </c>
      <c r="D1726">
        <v>128</v>
      </c>
      <c r="E1726" t="s">
        <v>1940</v>
      </c>
      <c r="F1726">
        <v>4048</v>
      </c>
      <c r="G1726">
        <v>1</v>
      </c>
      <c r="H1726" t="s">
        <v>1964</v>
      </c>
      <c r="N1726" t="s">
        <v>1652</v>
      </c>
      <c r="O1726" t="s">
        <v>1898</v>
      </c>
      <c r="P1726">
        <v>4</v>
      </c>
      <c r="Q1726" t="str">
        <f t="shared" si="32"/>
        <v>cvm!$BC$1738#</v>
      </c>
      <c r="AZ1726" t="str">
        <v>北京</v>
      </c>
      <c r="BA1726" t="str">
        <v>标准型 S1</v>
      </c>
      <c r="BB1726">
        <v>1</v>
      </c>
      <c r="BC1726" cm="1">
        <f t="array" ref="BC1726:BE1726">TRANSPOSE(_xlfn._xlws.FILTER(cvm[内存(G)],(cvm[地域]=AZ1726)*(cvm[机型]=BA1726)*(cvm[CPU(核)]=BB1726)))</f>
        <v>1</v>
      </c>
      <c r="BD1726">
        <v>2</v>
      </c>
      <c r="BE1726">
        <v>4</v>
      </c>
    </row>
    <row r="1727" spans="1:57">
      <c r="A1727" t="s">
        <v>1646</v>
      </c>
      <c r="B1727" t="s">
        <v>1633</v>
      </c>
      <c r="C1727">
        <v>24</v>
      </c>
      <c r="D1727">
        <v>192</v>
      </c>
      <c r="E1727" t="s">
        <v>2002</v>
      </c>
      <c r="F1727">
        <v>6072</v>
      </c>
      <c r="G1727">
        <v>1</v>
      </c>
      <c r="H1727" t="s">
        <v>2208</v>
      </c>
      <c r="N1727" t="s">
        <v>1652</v>
      </c>
      <c r="O1727" t="s">
        <v>1898</v>
      </c>
      <c r="P1727">
        <v>8</v>
      </c>
      <c r="Q1727" t="str">
        <f t="shared" si="32"/>
        <v>cvm!$BC$1739#</v>
      </c>
      <c r="AZ1727" t="str">
        <v>北京</v>
      </c>
      <c r="BA1727" t="str">
        <v>标准型 S1</v>
      </c>
      <c r="BB1727">
        <v>2</v>
      </c>
      <c r="BC1727" cm="1">
        <f t="array" ref="BC1727:BE1727">TRANSPOSE(_xlfn._xlws.FILTER(cvm[内存(G)],(cvm[地域]=AZ1727)*(cvm[机型]=BA1727)*(cvm[CPU(核)]=BB1727)))</f>
        <v>2</v>
      </c>
      <c r="BD1727">
        <v>4</v>
      </c>
      <c r="BE1727">
        <v>8</v>
      </c>
    </row>
    <row r="1728" spans="1:57">
      <c r="A1728" t="s">
        <v>1646</v>
      </c>
      <c r="B1728" t="s">
        <v>1633</v>
      </c>
      <c r="C1728">
        <v>32</v>
      </c>
      <c r="D1728">
        <v>256</v>
      </c>
      <c r="E1728" t="s">
        <v>1942</v>
      </c>
      <c r="F1728">
        <v>8096</v>
      </c>
      <c r="G1728">
        <v>1</v>
      </c>
      <c r="H1728" t="s">
        <v>1965</v>
      </c>
      <c r="N1728" t="s">
        <v>1652</v>
      </c>
      <c r="O1728" t="s">
        <v>1898</v>
      </c>
      <c r="P1728">
        <v>12</v>
      </c>
      <c r="Q1728" t="str">
        <f t="shared" si="32"/>
        <v>cvm!$BC$1740#</v>
      </c>
      <c r="AZ1728" t="str">
        <v>北京</v>
      </c>
      <c r="BA1728" t="str">
        <v>标准型 S1</v>
      </c>
      <c r="BB1728">
        <v>4</v>
      </c>
      <c r="BC1728" cm="1">
        <f t="array" ref="BC1728:BE1728">TRANSPOSE(_xlfn._xlws.FILTER(cvm[内存(G)],(cvm[地域]=AZ1728)*(cvm[机型]=BA1728)*(cvm[CPU(核)]=BB1728)))</f>
        <v>4</v>
      </c>
      <c r="BD1728">
        <v>8</v>
      </c>
      <c r="BE1728">
        <v>16</v>
      </c>
    </row>
    <row r="1729" spans="1:57">
      <c r="A1729" t="s">
        <v>1646</v>
      </c>
      <c r="B1729" t="s">
        <v>1633</v>
      </c>
      <c r="C1729">
        <v>64</v>
      </c>
      <c r="D1729">
        <v>512</v>
      </c>
      <c r="E1729" t="s">
        <v>1946</v>
      </c>
      <c r="F1729">
        <v>16192</v>
      </c>
      <c r="G1729">
        <v>1</v>
      </c>
      <c r="H1729" t="s">
        <v>1966</v>
      </c>
      <c r="N1729" t="s">
        <v>1652</v>
      </c>
      <c r="O1729" t="s">
        <v>1898</v>
      </c>
      <c r="P1729">
        <v>16</v>
      </c>
      <c r="Q1729" t="str">
        <f t="shared" si="32"/>
        <v>cvm!$BC$1741#</v>
      </c>
      <c r="AZ1729" t="str">
        <v>北京</v>
      </c>
      <c r="BA1729" t="str">
        <v>标准型 S1</v>
      </c>
      <c r="BB1729">
        <v>8</v>
      </c>
      <c r="BC1729" cm="1">
        <f t="array" ref="BC1729:BD1729">TRANSPOSE(_xlfn._xlws.FILTER(cvm[内存(G)],(cvm[地域]=AZ1729)*(cvm[机型]=BA1729)*(cvm[CPU(核)]=BB1729)))</f>
        <v>16</v>
      </c>
      <c r="BD1729">
        <v>32</v>
      </c>
    </row>
    <row r="1730" spans="1:57">
      <c r="A1730" t="s">
        <v>1646</v>
      </c>
      <c r="B1730" t="s">
        <v>1633</v>
      </c>
      <c r="C1730">
        <v>84</v>
      </c>
      <c r="D1730">
        <v>700</v>
      </c>
      <c r="E1730" t="s">
        <v>2209</v>
      </c>
      <c r="F1730">
        <v>21896</v>
      </c>
      <c r="G1730">
        <v>1</v>
      </c>
      <c r="H1730" t="s">
        <v>2210</v>
      </c>
      <c r="N1730" t="s">
        <v>1652</v>
      </c>
      <c r="O1730" t="s">
        <v>1898</v>
      </c>
      <c r="P1730">
        <v>24</v>
      </c>
      <c r="Q1730" t="str">
        <f t="shared" si="32"/>
        <v>cvm!$BC$1742#</v>
      </c>
      <c r="AZ1730" t="str">
        <v>北京</v>
      </c>
      <c r="BA1730" t="str">
        <v>标准型 S1</v>
      </c>
      <c r="BB1730">
        <v>12</v>
      </c>
      <c r="BC1730" cm="1">
        <f t="array" ref="BC1730:BD1730">TRANSPOSE(_xlfn._xlws.FILTER(cvm[内存(G)],(cvm[地域]=AZ1730)*(cvm[机型]=BA1730)*(cvm[CPU(核)]=BB1730)))</f>
        <v>24</v>
      </c>
      <c r="BD1730">
        <v>48</v>
      </c>
    </row>
    <row r="1731" spans="1:57">
      <c r="A1731" t="s">
        <v>1646</v>
      </c>
      <c r="B1731" t="s">
        <v>1702</v>
      </c>
      <c r="C1731">
        <v>1</v>
      </c>
      <c r="D1731">
        <v>8</v>
      </c>
      <c r="E1731" t="s">
        <v>1932</v>
      </c>
      <c r="F1731">
        <v>247.5</v>
      </c>
      <c r="G1731">
        <v>1</v>
      </c>
      <c r="H1731" t="s">
        <v>1996</v>
      </c>
      <c r="N1731" t="s">
        <v>1652</v>
      </c>
      <c r="O1731" t="s">
        <v>1898</v>
      </c>
      <c r="P1731">
        <v>32</v>
      </c>
      <c r="Q1731" t="str">
        <f t="shared" si="32"/>
        <v>cvm!$BC$1743#</v>
      </c>
      <c r="AZ1731" t="str">
        <v>北京</v>
      </c>
      <c r="BA1731" t="str">
        <v>标准型 S1</v>
      </c>
      <c r="BB1731">
        <v>16</v>
      </c>
      <c r="BC1731" cm="1">
        <f t="array" ref="BC1731:BD1731">TRANSPOSE(_xlfn._xlws.FILTER(cvm[内存(G)],(cvm[地域]=AZ1731)*(cvm[机型]=BA1731)*(cvm[CPU(核)]=BB1731)))</f>
        <v>16</v>
      </c>
      <c r="BD1731">
        <v>32</v>
      </c>
    </row>
    <row r="1732" spans="1:57">
      <c r="A1732" t="s">
        <v>1646</v>
      </c>
      <c r="B1732" t="s">
        <v>1702</v>
      </c>
      <c r="C1732">
        <v>2</v>
      </c>
      <c r="D1732">
        <v>16</v>
      </c>
      <c r="E1732" t="s">
        <v>1958</v>
      </c>
      <c r="F1732">
        <v>495</v>
      </c>
      <c r="G1732">
        <v>1</v>
      </c>
      <c r="H1732" t="s">
        <v>1997</v>
      </c>
      <c r="N1732" t="s">
        <v>1652</v>
      </c>
      <c r="O1732" t="s">
        <v>1898</v>
      </c>
      <c r="P1732">
        <v>48</v>
      </c>
      <c r="Q1732" t="str">
        <f t="shared" si="32"/>
        <v>cvm!$BC$1744#</v>
      </c>
      <c r="AZ1732" t="str">
        <v>北京</v>
      </c>
      <c r="BA1732" t="str">
        <v>标准型 S1</v>
      </c>
      <c r="BB1732">
        <v>24</v>
      </c>
      <c r="BC1732" cm="1">
        <f t="array" ref="BC1732">TRANSPOSE(_xlfn._xlws.FILTER(cvm[内存(G)],(cvm[地域]=AZ1732)*(cvm[机型]=BA1732)*(cvm[CPU(核)]=BB1732)))</f>
        <v>48</v>
      </c>
    </row>
    <row r="1733" spans="1:57">
      <c r="A1733" t="s">
        <v>1646</v>
      </c>
      <c r="B1733" t="s">
        <v>1702</v>
      </c>
      <c r="C1733">
        <v>4</v>
      </c>
      <c r="D1733">
        <v>32</v>
      </c>
      <c r="E1733" t="s">
        <v>1936</v>
      </c>
      <c r="F1733">
        <v>990</v>
      </c>
      <c r="G1733">
        <v>1</v>
      </c>
      <c r="H1733" t="s">
        <v>1998</v>
      </c>
      <c r="N1733" t="s">
        <v>1672</v>
      </c>
      <c r="O1733" t="s">
        <v>1898</v>
      </c>
      <c r="P1733">
        <v>1</v>
      </c>
      <c r="Q1733" t="str">
        <f t="shared" si="32"/>
        <v>cvm!$BC$1745#</v>
      </c>
      <c r="AZ1733" t="str">
        <v>北京</v>
      </c>
      <c r="BA1733" t="str">
        <v>标准型 S1</v>
      </c>
      <c r="BB1733">
        <v>32</v>
      </c>
      <c r="BC1733" cm="1">
        <f t="array" ref="BC1733">TRANSPOSE(_xlfn._xlws.FILTER(cvm[内存(G)],(cvm[地域]=AZ1733)*(cvm[机型]=BA1733)*(cvm[CPU(核)]=BB1733)))</f>
        <v>64</v>
      </c>
    </row>
    <row r="1734" spans="1:57">
      <c r="A1734" t="s">
        <v>1646</v>
      </c>
      <c r="B1734" t="s">
        <v>1702</v>
      </c>
      <c r="C1734">
        <v>8</v>
      </c>
      <c r="D1734">
        <v>64</v>
      </c>
      <c r="E1734" t="s">
        <v>1938</v>
      </c>
      <c r="F1734">
        <v>1980</v>
      </c>
      <c r="G1734">
        <v>1</v>
      </c>
      <c r="H1734" t="s">
        <v>1999</v>
      </c>
      <c r="N1734" t="s">
        <v>1672</v>
      </c>
      <c r="O1734" t="s">
        <v>1898</v>
      </c>
      <c r="P1734">
        <v>2</v>
      </c>
      <c r="Q1734" t="str">
        <f t="shared" ref="Q1734:Q1797" si="33">"cvm!"&amp;ADDRESS(ROW(BC1746),COLUMN(BC1746))&amp;"#"</f>
        <v>cvm!$BC$1746#</v>
      </c>
      <c r="AZ1734" t="str">
        <v>北京</v>
      </c>
      <c r="BA1734" t="str">
        <v>标准型 S1</v>
      </c>
      <c r="BB1734">
        <v>48</v>
      </c>
      <c r="BC1734" cm="1">
        <f t="array" ref="BC1734">TRANSPOSE(_xlfn._xlws.FILTER(cvm[内存(G)],(cvm[地域]=AZ1734)*(cvm[机型]=BA1734)*(cvm[CPU(核)]=BB1734)))</f>
        <v>96</v>
      </c>
    </row>
    <row r="1735" spans="1:57">
      <c r="A1735" t="s">
        <v>1646</v>
      </c>
      <c r="B1735" t="s">
        <v>1702</v>
      </c>
      <c r="C1735">
        <v>12</v>
      </c>
      <c r="D1735">
        <v>96</v>
      </c>
      <c r="E1735" t="s">
        <v>1962</v>
      </c>
      <c r="F1735">
        <v>2970</v>
      </c>
      <c r="G1735">
        <v>1</v>
      </c>
      <c r="H1735" t="s">
        <v>2000</v>
      </c>
      <c r="N1735" t="s">
        <v>1672</v>
      </c>
      <c r="O1735" t="s">
        <v>1898</v>
      </c>
      <c r="P1735">
        <v>4</v>
      </c>
      <c r="Q1735" t="str">
        <f t="shared" si="33"/>
        <v>cvm!$BC$1747#</v>
      </c>
      <c r="AZ1735" t="str">
        <v>中国香港</v>
      </c>
      <c r="BA1735" t="str">
        <v>标准型 S1</v>
      </c>
      <c r="BB1735">
        <v>1</v>
      </c>
      <c r="BC1735" cm="1">
        <f t="array" ref="BC1735">TRANSPOSE(_xlfn._xlws.FILTER(cvm[内存(G)],(cvm[地域]=AZ1735)*(cvm[机型]=BA1735)*(cvm[CPU(核)]=BB1735)))</f>
        <v>1</v>
      </c>
    </row>
    <row r="1736" spans="1:57">
      <c r="A1736" t="s">
        <v>1646</v>
      </c>
      <c r="B1736" t="s">
        <v>1702</v>
      </c>
      <c r="C1736">
        <v>16</v>
      </c>
      <c r="D1736">
        <v>128</v>
      </c>
      <c r="E1736" t="s">
        <v>1940</v>
      </c>
      <c r="F1736">
        <v>3960</v>
      </c>
      <c r="G1736">
        <v>1</v>
      </c>
      <c r="H1736" t="s">
        <v>2001</v>
      </c>
      <c r="N1736" t="s">
        <v>1672</v>
      </c>
      <c r="O1736" t="s">
        <v>1898</v>
      </c>
      <c r="P1736">
        <v>8</v>
      </c>
      <c r="Q1736" t="str">
        <f t="shared" si="33"/>
        <v>cvm!$BC$1748#</v>
      </c>
      <c r="AZ1736" t="str">
        <v>新加坡</v>
      </c>
      <c r="BA1736" t="str">
        <v>标准型 S1</v>
      </c>
      <c r="BB1736">
        <v>1</v>
      </c>
      <c r="BC1736" cm="1">
        <f t="array" ref="BC1736:BD1736">TRANSPOSE(_xlfn._xlws.FILTER(cvm[内存(G)],(cvm[地域]=AZ1736)*(cvm[机型]=BA1736)*(cvm[CPU(核)]=BB1736)))</f>
        <v>1</v>
      </c>
      <c r="BD1736">
        <v>2</v>
      </c>
    </row>
    <row r="1737" spans="1:57">
      <c r="A1737" t="s">
        <v>1646</v>
      </c>
      <c r="B1737" t="s">
        <v>1702</v>
      </c>
      <c r="C1737">
        <v>16</v>
      </c>
      <c r="D1737">
        <v>192</v>
      </c>
      <c r="E1737" t="s">
        <v>1975</v>
      </c>
      <c r="F1737">
        <v>5400</v>
      </c>
      <c r="G1737">
        <v>1</v>
      </c>
      <c r="H1737" t="s">
        <v>2217</v>
      </c>
      <c r="N1737" t="s">
        <v>1672</v>
      </c>
      <c r="O1737" t="s">
        <v>1898</v>
      </c>
      <c r="P1737">
        <v>12</v>
      </c>
      <c r="Q1737" t="str">
        <f t="shared" si="33"/>
        <v>cvm!$BC$1749#</v>
      </c>
      <c r="AZ1737" t="str">
        <v>新加坡</v>
      </c>
      <c r="BA1737" t="str">
        <v>标准型 S1</v>
      </c>
      <c r="BB1737">
        <v>2</v>
      </c>
      <c r="BC1737" cm="1">
        <f t="array" ref="BC1737:BD1737">TRANSPOSE(_xlfn._xlws.FILTER(cvm[内存(G)],(cvm[地域]=AZ1737)*(cvm[机型]=BA1737)*(cvm[CPU(核)]=BB1737)))</f>
        <v>4</v>
      </c>
      <c r="BD1737">
        <v>8</v>
      </c>
    </row>
    <row r="1738" spans="1:57">
      <c r="A1738" t="s">
        <v>1646</v>
      </c>
      <c r="B1738" t="s">
        <v>1702</v>
      </c>
      <c r="C1738">
        <v>24</v>
      </c>
      <c r="D1738">
        <v>192</v>
      </c>
      <c r="E1738" t="s">
        <v>2002</v>
      </c>
      <c r="F1738">
        <v>5940</v>
      </c>
      <c r="G1738">
        <v>1</v>
      </c>
      <c r="H1738" t="s">
        <v>2003</v>
      </c>
      <c r="N1738" t="s">
        <v>1672</v>
      </c>
      <c r="O1738" t="s">
        <v>1898</v>
      </c>
      <c r="P1738">
        <v>16</v>
      </c>
      <c r="Q1738" t="str">
        <f t="shared" si="33"/>
        <v>cvm!$BC$1750#</v>
      </c>
      <c r="AZ1738" t="str">
        <v>新加坡</v>
      </c>
      <c r="BA1738" t="str">
        <v>标准型 S1</v>
      </c>
      <c r="BB1738">
        <v>4</v>
      </c>
      <c r="BC1738" cm="1">
        <f t="array" ref="BC1738:BD1738">TRANSPOSE(_xlfn._xlws.FILTER(cvm[内存(G)],(cvm[地域]=AZ1738)*(cvm[机型]=BA1738)*(cvm[CPU(核)]=BB1738)))</f>
        <v>8</v>
      </c>
      <c r="BD1738">
        <v>16</v>
      </c>
    </row>
    <row r="1739" spans="1:57">
      <c r="A1739" t="s">
        <v>1646</v>
      </c>
      <c r="B1739" t="s">
        <v>1702</v>
      </c>
      <c r="C1739">
        <v>32</v>
      </c>
      <c r="D1739">
        <v>256</v>
      </c>
      <c r="E1739" t="s">
        <v>1942</v>
      </c>
      <c r="F1739">
        <v>7920</v>
      </c>
      <c r="G1739">
        <v>1</v>
      </c>
      <c r="H1739" t="s">
        <v>2005</v>
      </c>
      <c r="N1739" t="s">
        <v>1672</v>
      </c>
      <c r="O1739" t="s">
        <v>1898</v>
      </c>
      <c r="P1739">
        <v>24</v>
      </c>
      <c r="Q1739" t="str">
        <f t="shared" si="33"/>
        <v>cvm!$BC$1751#</v>
      </c>
      <c r="AZ1739" t="str">
        <v>新加坡</v>
      </c>
      <c r="BA1739" t="str">
        <v>标准型 S1</v>
      </c>
      <c r="BB1739">
        <v>8</v>
      </c>
      <c r="BC1739" cm="1">
        <f t="array" ref="BC1739:BE1739">TRANSPOSE(_xlfn._xlws.FILTER(cvm[内存(G)],(cvm[地域]=AZ1739)*(cvm[机型]=BA1739)*(cvm[CPU(核)]=BB1739)))</f>
        <v>8</v>
      </c>
      <c r="BD1739">
        <v>16</v>
      </c>
      <c r="BE1739">
        <v>32</v>
      </c>
    </row>
    <row r="1740" spans="1:57">
      <c r="A1740" t="s">
        <v>1646</v>
      </c>
      <c r="B1740" t="s">
        <v>1702</v>
      </c>
      <c r="C1740">
        <v>48</v>
      </c>
      <c r="D1740">
        <v>384</v>
      </c>
      <c r="E1740" t="s">
        <v>1955</v>
      </c>
      <c r="F1740">
        <v>11880</v>
      </c>
      <c r="G1740">
        <v>1</v>
      </c>
      <c r="H1740" t="s">
        <v>2006</v>
      </c>
      <c r="N1740" t="s">
        <v>1672</v>
      </c>
      <c r="O1740" t="s">
        <v>1898</v>
      </c>
      <c r="P1740">
        <v>32</v>
      </c>
      <c r="Q1740" t="str">
        <f t="shared" si="33"/>
        <v>cvm!$BC$1752#</v>
      </c>
      <c r="AZ1740" t="str">
        <v>新加坡</v>
      </c>
      <c r="BA1740" t="str">
        <v>标准型 S1</v>
      </c>
      <c r="BB1740">
        <v>12</v>
      </c>
      <c r="BC1740" cm="1">
        <f t="array" ref="BC1740:BD1740">TRANSPOSE(_xlfn._xlws.FILTER(cvm[内存(G)],(cvm[地域]=AZ1740)*(cvm[机型]=BA1740)*(cvm[CPU(核)]=BB1740)))</f>
        <v>24</v>
      </c>
      <c r="BD1740">
        <v>48</v>
      </c>
    </row>
    <row r="1741" spans="1:57">
      <c r="A1741" t="s">
        <v>1646</v>
      </c>
      <c r="B1741" t="s">
        <v>1702</v>
      </c>
      <c r="C1741">
        <v>56</v>
      </c>
      <c r="D1741">
        <v>448</v>
      </c>
      <c r="E1741" t="s">
        <v>2007</v>
      </c>
      <c r="F1741">
        <v>13860</v>
      </c>
      <c r="G1741">
        <v>1</v>
      </c>
      <c r="H1741" t="s">
        <v>2008</v>
      </c>
      <c r="N1741" t="s">
        <v>1672</v>
      </c>
      <c r="O1741" t="s">
        <v>1898</v>
      </c>
      <c r="P1741">
        <v>48</v>
      </c>
      <c r="Q1741" t="str">
        <f t="shared" si="33"/>
        <v>cvm!$BC$1753#</v>
      </c>
      <c r="AZ1741" t="str">
        <v>新加坡</v>
      </c>
      <c r="BA1741" t="str">
        <v>标准型 S1</v>
      </c>
      <c r="BB1741">
        <v>16</v>
      </c>
      <c r="BC1741" cm="1">
        <f t="array" ref="BC1741:BD1741">TRANSPOSE(_xlfn._xlws.FILTER(cvm[内存(G)],(cvm[地域]=AZ1741)*(cvm[机型]=BA1741)*(cvm[CPU(核)]=BB1741)))</f>
        <v>32</v>
      </c>
      <c r="BD1741">
        <v>64</v>
      </c>
    </row>
    <row r="1742" spans="1:57">
      <c r="A1742" t="s">
        <v>1646</v>
      </c>
      <c r="B1742" t="s">
        <v>1736</v>
      </c>
      <c r="C1742">
        <v>2</v>
      </c>
      <c r="D1742">
        <v>4</v>
      </c>
      <c r="E1742" t="s">
        <v>1624</v>
      </c>
      <c r="F1742">
        <v>300</v>
      </c>
      <c r="G1742">
        <v>1</v>
      </c>
      <c r="H1742" t="s">
        <v>2174</v>
      </c>
      <c r="N1742" t="s">
        <v>1697</v>
      </c>
      <c r="O1742" t="s">
        <v>1898</v>
      </c>
      <c r="P1742">
        <v>1</v>
      </c>
      <c r="Q1742" t="str">
        <f t="shared" si="33"/>
        <v>cvm!$BC$1754#</v>
      </c>
      <c r="AZ1742" t="str">
        <v>新加坡</v>
      </c>
      <c r="BA1742" t="str">
        <v>标准型 S1</v>
      </c>
      <c r="BB1742">
        <v>24</v>
      </c>
      <c r="BC1742" cm="1">
        <f t="array" ref="BC1742">TRANSPOSE(_xlfn._xlws.FILTER(cvm[内存(G)],(cvm[地域]=AZ1742)*(cvm[机型]=BA1742)*(cvm[CPU(核)]=BB1742)))</f>
        <v>48</v>
      </c>
    </row>
    <row r="1743" spans="1:57">
      <c r="A1743" t="s">
        <v>1646</v>
      </c>
      <c r="B1743" t="s">
        <v>1736</v>
      </c>
      <c r="C1743">
        <v>4</v>
      </c>
      <c r="D1743">
        <v>8</v>
      </c>
      <c r="E1743" t="s">
        <v>1629</v>
      </c>
      <c r="F1743">
        <v>600</v>
      </c>
      <c r="G1743">
        <v>1</v>
      </c>
      <c r="H1743" t="s">
        <v>2051</v>
      </c>
      <c r="N1743" t="s">
        <v>1697</v>
      </c>
      <c r="O1743" t="s">
        <v>1898</v>
      </c>
      <c r="P1743">
        <v>2</v>
      </c>
      <c r="Q1743" t="str">
        <f t="shared" si="33"/>
        <v>cvm!$BC$1755#</v>
      </c>
      <c r="AZ1743" t="str">
        <v>新加坡</v>
      </c>
      <c r="BA1743" t="str">
        <v>标准型 S1</v>
      </c>
      <c r="BB1743">
        <v>32</v>
      </c>
      <c r="BC1743" cm="1">
        <f t="array" ref="BC1743">TRANSPOSE(_xlfn._xlws.FILTER(cvm[内存(G)],(cvm[地域]=AZ1743)*(cvm[机型]=BA1743)*(cvm[CPU(核)]=BB1743)))</f>
        <v>64</v>
      </c>
    </row>
    <row r="1744" spans="1:57">
      <c r="A1744" t="s">
        <v>1646</v>
      </c>
      <c r="B1744" t="s">
        <v>1736</v>
      </c>
      <c r="C1744">
        <v>4</v>
      </c>
      <c r="D1744">
        <v>16</v>
      </c>
      <c r="E1744" t="s">
        <v>1631</v>
      </c>
      <c r="F1744">
        <v>900</v>
      </c>
      <c r="G1744">
        <v>1</v>
      </c>
      <c r="H1744" t="s">
        <v>2053</v>
      </c>
      <c r="N1744" t="s">
        <v>1697</v>
      </c>
      <c r="O1744" t="s">
        <v>1898</v>
      </c>
      <c r="P1744">
        <v>4</v>
      </c>
      <c r="Q1744" t="str">
        <f t="shared" si="33"/>
        <v>cvm!$BC$1756#</v>
      </c>
      <c r="AZ1744" t="str">
        <v>新加坡</v>
      </c>
      <c r="BA1744" t="str">
        <v>标准型 S1</v>
      </c>
      <c r="BB1744">
        <v>48</v>
      </c>
      <c r="BC1744" cm="1">
        <f t="array" ref="BC1744">TRANSPOSE(_xlfn._xlws.FILTER(cvm[内存(G)],(cvm[地域]=AZ1744)*(cvm[机型]=BA1744)*(cvm[CPU(核)]=BB1744)))</f>
        <v>96</v>
      </c>
    </row>
    <row r="1745" spans="1:58">
      <c r="A1745" t="s">
        <v>1646</v>
      </c>
      <c r="B1745" t="s">
        <v>1736</v>
      </c>
      <c r="C1745">
        <v>8</v>
      </c>
      <c r="D1745">
        <v>16</v>
      </c>
      <c r="E1745" t="s">
        <v>1634</v>
      </c>
      <c r="F1745">
        <v>1200</v>
      </c>
      <c r="G1745">
        <v>1</v>
      </c>
      <c r="H1745" t="s">
        <v>2054</v>
      </c>
      <c r="N1745" t="s">
        <v>1697</v>
      </c>
      <c r="O1745" t="s">
        <v>1898</v>
      </c>
      <c r="P1745">
        <v>8</v>
      </c>
      <c r="Q1745" t="str">
        <f t="shared" si="33"/>
        <v>cvm!$BC$1757#</v>
      </c>
      <c r="AZ1745" t="str">
        <v>硅谷</v>
      </c>
      <c r="BA1745" t="str">
        <v>标准型 S1</v>
      </c>
      <c r="BB1745">
        <v>1</v>
      </c>
      <c r="BC1745" cm="1">
        <f t="array" ref="BC1745:BE1745">TRANSPOSE(_xlfn._xlws.FILTER(cvm[内存(G)],(cvm[地域]=AZ1745)*(cvm[机型]=BA1745)*(cvm[CPU(核)]=BB1745)))</f>
        <v>1</v>
      </c>
      <c r="BD1745">
        <v>2</v>
      </c>
      <c r="BE1745">
        <v>4</v>
      </c>
    </row>
    <row r="1746" spans="1:58">
      <c r="A1746" t="s">
        <v>1646</v>
      </c>
      <c r="B1746" t="s">
        <v>1736</v>
      </c>
      <c r="C1746">
        <v>8</v>
      </c>
      <c r="D1746">
        <v>32</v>
      </c>
      <c r="E1746" t="s">
        <v>1636</v>
      </c>
      <c r="F1746">
        <v>1800</v>
      </c>
      <c r="G1746">
        <v>1</v>
      </c>
      <c r="H1746" t="s">
        <v>2055</v>
      </c>
      <c r="N1746" t="s">
        <v>1697</v>
      </c>
      <c r="O1746" t="s">
        <v>1898</v>
      </c>
      <c r="P1746">
        <v>12</v>
      </c>
      <c r="Q1746" t="str">
        <f t="shared" si="33"/>
        <v>cvm!$BC$1758#</v>
      </c>
      <c r="AZ1746" t="str">
        <v>硅谷</v>
      </c>
      <c r="BA1746" t="str">
        <v>标准型 S1</v>
      </c>
      <c r="BB1746">
        <v>2</v>
      </c>
      <c r="BC1746" cm="1">
        <f t="array" ref="BC1746:BF1746">TRANSPOSE(_xlfn._xlws.FILTER(cvm[内存(G)],(cvm[地域]=AZ1746)*(cvm[机型]=BA1746)*(cvm[CPU(核)]=BB1746)))</f>
        <v>2</v>
      </c>
      <c r="BD1746">
        <v>4</v>
      </c>
      <c r="BE1746">
        <v>8</v>
      </c>
      <c r="BF1746">
        <v>12</v>
      </c>
    </row>
    <row r="1747" spans="1:58">
      <c r="A1747" t="s">
        <v>1646</v>
      </c>
      <c r="B1747" t="s">
        <v>1736</v>
      </c>
      <c r="C1747">
        <v>16</v>
      </c>
      <c r="D1747">
        <v>32</v>
      </c>
      <c r="E1747" t="s">
        <v>1639</v>
      </c>
      <c r="F1747">
        <v>2400</v>
      </c>
      <c r="G1747">
        <v>1</v>
      </c>
      <c r="H1747" t="s">
        <v>2056</v>
      </c>
      <c r="N1747" t="s">
        <v>1697</v>
      </c>
      <c r="O1747" t="s">
        <v>1898</v>
      </c>
      <c r="P1747">
        <v>16</v>
      </c>
      <c r="Q1747" t="str">
        <f t="shared" si="33"/>
        <v>cvm!$BC$1759#</v>
      </c>
      <c r="AZ1747" t="str">
        <v>硅谷</v>
      </c>
      <c r="BA1747" t="str">
        <v>标准型 S1</v>
      </c>
      <c r="BB1747">
        <v>4</v>
      </c>
      <c r="BC1747" cm="1">
        <f t="array" ref="BC1747:BE1747">TRANSPOSE(_xlfn._xlws.FILTER(cvm[内存(G)],(cvm[地域]=AZ1747)*(cvm[机型]=BA1747)*(cvm[CPU(核)]=BB1747)))</f>
        <v>4</v>
      </c>
      <c r="BD1747">
        <v>8</v>
      </c>
      <c r="BE1747">
        <v>16</v>
      </c>
    </row>
    <row r="1748" spans="1:58">
      <c r="A1748" t="s">
        <v>1646</v>
      </c>
      <c r="B1748" t="s">
        <v>1736</v>
      </c>
      <c r="C1748">
        <v>16</v>
      </c>
      <c r="D1748">
        <v>64</v>
      </c>
      <c r="E1748" t="s">
        <v>1641</v>
      </c>
      <c r="F1748">
        <v>3600</v>
      </c>
      <c r="G1748">
        <v>1</v>
      </c>
      <c r="H1748" t="s">
        <v>2057</v>
      </c>
      <c r="N1748" t="s">
        <v>1697</v>
      </c>
      <c r="O1748" t="s">
        <v>1898</v>
      </c>
      <c r="P1748">
        <v>24</v>
      </c>
      <c r="Q1748" t="str">
        <f t="shared" si="33"/>
        <v>cvm!$BC$1760#</v>
      </c>
      <c r="AZ1748" t="str">
        <v>硅谷</v>
      </c>
      <c r="BA1748" t="str">
        <v>标准型 S1</v>
      </c>
      <c r="BB1748">
        <v>8</v>
      </c>
      <c r="BC1748" cm="1">
        <f t="array" ref="BC1748:BD1748">TRANSPOSE(_xlfn._xlws.FILTER(cvm[内存(G)],(cvm[地域]=AZ1748)*(cvm[机型]=BA1748)*(cvm[CPU(核)]=BB1748)))</f>
        <v>16</v>
      </c>
      <c r="BD1748">
        <v>32</v>
      </c>
    </row>
    <row r="1749" spans="1:58">
      <c r="A1749" t="s">
        <v>1646</v>
      </c>
      <c r="B1749" t="s">
        <v>1736</v>
      </c>
      <c r="C1749">
        <v>32</v>
      </c>
      <c r="D1749">
        <v>128</v>
      </c>
      <c r="E1749" t="s">
        <v>1650</v>
      </c>
      <c r="F1749">
        <v>7200</v>
      </c>
      <c r="G1749">
        <v>1</v>
      </c>
      <c r="H1749" t="s">
        <v>2218</v>
      </c>
      <c r="N1749" t="s">
        <v>1600</v>
      </c>
      <c r="O1749" t="s">
        <v>1806</v>
      </c>
      <c r="P1749">
        <v>1</v>
      </c>
      <c r="Q1749" t="str">
        <f t="shared" si="33"/>
        <v>cvm!$BC$1761#</v>
      </c>
      <c r="AZ1749" t="str">
        <v>硅谷</v>
      </c>
      <c r="BA1749" t="str">
        <v>标准型 S1</v>
      </c>
      <c r="BB1749">
        <v>12</v>
      </c>
      <c r="BC1749" cm="1">
        <f t="array" ref="BC1749:BD1749">TRANSPOSE(_xlfn._xlws.FILTER(cvm[内存(G)],(cvm[地域]=AZ1749)*(cvm[机型]=BA1749)*(cvm[CPU(核)]=BB1749)))</f>
        <v>24</v>
      </c>
      <c r="BD1749">
        <v>48</v>
      </c>
    </row>
    <row r="1750" spans="1:58">
      <c r="A1750" t="s">
        <v>1646</v>
      </c>
      <c r="B1750" t="s">
        <v>1736</v>
      </c>
      <c r="C1750">
        <v>32</v>
      </c>
      <c r="D1750">
        <v>174</v>
      </c>
      <c r="E1750" t="s">
        <v>2058</v>
      </c>
      <c r="F1750">
        <v>8925</v>
      </c>
      <c r="G1750">
        <v>1</v>
      </c>
      <c r="H1750" t="s">
        <v>2059</v>
      </c>
      <c r="N1750" t="s">
        <v>1600</v>
      </c>
      <c r="O1750" t="s">
        <v>1806</v>
      </c>
      <c r="P1750">
        <v>2</v>
      </c>
      <c r="Q1750" t="str">
        <f t="shared" si="33"/>
        <v>cvm!$BC$1762#</v>
      </c>
      <c r="AZ1750" t="str">
        <v>硅谷</v>
      </c>
      <c r="BA1750" t="str">
        <v>标准型 S1</v>
      </c>
      <c r="BB1750">
        <v>16</v>
      </c>
      <c r="BC1750" cm="1">
        <f t="array" ref="BC1750:BD1750">TRANSPOSE(_xlfn._xlws.FILTER(cvm[内存(G)],(cvm[地域]=AZ1750)*(cvm[机型]=BA1750)*(cvm[CPU(核)]=BB1750)))</f>
        <v>32</v>
      </c>
      <c r="BD1750">
        <v>64</v>
      </c>
    </row>
    <row r="1751" spans="1:58">
      <c r="A1751" t="s">
        <v>1646</v>
      </c>
      <c r="B1751" t="s">
        <v>1736</v>
      </c>
      <c r="C1751">
        <v>32</v>
      </c>
      <c r="D1751">
        <v>256</v>
      </c>
      <c r="E1751" t="s">
        <v>1942</v>
      </c>
      <c r="F1751">
        <v>12000</v>
      </c>
      <c r="G1751">
        <v>1</v>
      </c>
      <c r="H1751" t="s">
        <v>2219</v>
      </c>
      <c r="N1751" t="s">
        <v>1600</v>
      </c>
      <c r="O1751" t="s">
        <v>1806</v>
      </c>
      <c r="P1751">
        <v>4</v>
      </c>
      <c r="Q1751" t="str">
        <f t="shared" si="33"/>
        <v>cvm!$BC$1763#</v>
      </c>
      <c r="AZ1751" t="str">
        <v>硅谷</v>
      </c>
      <c r="BA1751" t="str">
        <v>标准型 S1</v>
      </c>
      <c r="BB1751">
        <v>24</v>
      </c>
      <c r="BC1751" cm="1">
        <f t="array" ref="BC1751">TRANSPOSE(_xlfn._xlws.FILTER(cvm[内存(G)],(cvm[地域]=AZ1751)*(cvm[机型]=BA1751)*(cvm[CPU(核)]=BB1751)))</f>
        <v>48</v>
      </c>
    </row>
    <row r="1752" spans="1:58">
      <c r="A1752" t="s">
        <v>1646</v>
      </c>
      <c r="B1752" t="s">
        <v>1736</v>
      </c>
      <c r="C1752">
        <v>64</v>
      </c>
      <c r="D1752">
        <v>256</v>
      </c>
      <c r="E1752" t="s">
        <v>1664</v>
      </c>
      <c r="F1752">
        <v>14400</v>
      </c>
      <c r="G1752">
        <v>1</v>
      </c>
      <c r="H1752" t="s">
        <v>2220</v>
      </c>
      <c r="N1752" t="s">
        <v>1600</v>
      </c>
      <c r="O1752" t="s">
        <v>1806</v>
      </c>
      <c r="P1752">
        <v>8</v>
      </c>
      <c r="Q1752" t="str">
        <f t="shared" si="33"/>
        <v>cvm!$BC$1764#</v>
      </c>
      <c r="AZ1752" t="str">
        <v>硅谷</v>
      </c>
      <c r="BA1752" t="str">
        <v>标准型 S1</v>
      </c>
      <c r="BB1752">
        <v>32</v>
      </c>
      <c r="BC1752" cm="1">
        <f t="array" ref="BC1752">TRANSPOSE(_xlfn._xlws.FILTER(cvm[内存(G)],(cvm[地域]=AZ1752)*(cvm[机型]=BA1752)*(cvm[CPU(核)]=BB1752)))</f>
        <v>64</v>
      </c>
    </row>
    <row r="1753" spans="1:58">
      <c r="A1753" t="s">
        <v>1646</v>
      </c>
      <c r="B1753" t="s">
        <v>1736</v>
      </c>
      <c r="C1753">
        <v>64</v>
      </c>
      <c r="D1753">
        <v>348</v>
      </c>
      <c r="E1753" t="s">
        <v>2060</v>
      </c>
      <c r="F1753">
        <v>17850</v>
      </c>
      <c r="G1753">
        <v>1</v>
      </c>
      <c r="H1753" t="s">
        <v>2061</v>
      </c>
      <c r="N1753" t="s">
        <v>1600</v>
      </c>
      <c r="O1753" t="s">
        <v>1806</v>
      </c>
      <c r="P1753">
        <v>12</v>
      </c>
      <c r="Q1753" t="str">
        <f t="shared" si="33"/>
        <v>cvm!$BC$1765#</v>
      </c>
      <c r="AZ1753" t="str">
        <v>硅谷</v>
      </c>
      <c r="BA1753" t="str">
        <v>标准型 S1</v>
      </c>
      <c r="BB1753">
        <v>48</v>
      </c>
      <c r="BC1753" cm="1">
        <f t="array" ref="BC1753">TRANSPOSE(_xlfn._xlws.FILTER(cvm[内存(G)],(cvm[地域]=AZ1753)*(cvm[机型]=BA1753)*(cvm[CPU(核)]=BB1753)))</f>
        <v>96</v>
      </c>
    </row>
    <row r="1754" spans="1:58">
      <c r="A1754" t="s">
        <v>1646</v>
      </c>
      <c r="B1754" t="s">
        <v>1747</v>
      </c>
      <c r="C1754">
        <v>4</v>
      </c>
      <c r="D1754">
        <v>8</v>
      </c>
      <c r="E1754" t="s">
        <v>1629</v>
      </c>
      <c r="F1754">
        <v>600</v>
      </c>
      <c r="G1754">
        <v>1</v>
      </c>
      <c r="H1754" t="s">
        <v>2071</v>
      </c>
      <c r="N1754" t="s">
        <v>1600</v>
      </c>
      <c r="O1754" t="s">
        <v>1806</v>
      </c>
      <c r="P1754">
        <v>16</v>
      </c>
      <c r="Q1754" t="str">
        <f t="shared" si="33"/>
        <v>cvm!$BC$1766#</v>
      </c>
      <c r="AZ1754" t="str">
        <v>多伦多</v>
      </c>
      <c r="BA1754" t="str">
        <v>标准型 S1</v>
      </c>
      <c r="BB1754">
        <v>1</v>
      </c>
      <c r="BC1754" cm="1">
        <f t="array" ref="BC1754:BE1754">TRANSPOSE(_xlfn._xlws.FILTER(cvm[内存(G)],(cvm[地域]=AZ1754)*(cvm[机型]=BA1754)*(cvm[CPU(核)]=BB1754)))</f>
        <v>1</v>
      </c>
      <c r="BD1754">
        <v>2</v>
      </c>
      <c r="BE1754">
        <v>4</v>
      </c>
    </row>
    <row r="1755" spans="1:58">
      <c r="A1755" t="s">
        <v>1646</v>
      </c>
      <c r="B1755" t="s">
        <v>1747</v>
      </c>
      <c r="C1755">
        <v>4</v>
      </c>
      <c r="D1755">
        <v>16</v>
      </c>
      <c r="E1755" t="s">
        <v>1631</v>
      </c>
      <c r="F1755">
        <v>900</v>
      </c>
      <c r="G1755">
        <v>1</v>
      </c>
      <c r="H1755" t="s">
        <v>2072</v>
      </c>
      <c r="N1755" t="s">
        <v>1600</v>
      </c>
      <c r="O1755" t="s">
        <v>1806</v>
      </c>
      <c r="P1755">
        <v>24</v>
      </c>
      <c r="Q1755" t="str">
        <f t="shared" si="33"/>
        <v>cvm!$BC$1767#</v>
      </c>
      <c r="AZ1755" t="str">
        <v>多伦多</v>
      </c>
      <c r="BA1755" t="str">
        <v>标准型 S1</v>
      </c>
      <c r="BB1755">
        <v>2</v>
      </c>
      <c r="BC1755" cm="1">
        <f t="array" ref="BC1755:BD1755">TRANSPOSE(_xlfn._xlws.FILTER(cvm[内存(G)],(cvm[地域]=AZ1755)*(cvm[机型]=BA1755)*(cvm[CPU(核)]=BB1755)))</f>
        <v>4</v>
      </c>
      <c r="BD1755">
        <v>8</v>
      </c>
    </row>
    <row r="1756" spans="1:58">
      <c r="A1756" t="s">
        <v>1646</v>
      </c>
      <c r="B1756" t="s">
        <v>1747</v>
      </c>
      <c r="C1756">
        <v>8</v>
      </c>
      <c r="D1756">
        <v>16</v>
      </c>
      <c r="E1756" t="s">
        <v>1634</v>
      </c>
      <c r="F1756">
        <v>1200</v>
      </c>
      <c r="G1756">
        <v>1</v>
      </c>
      <c r="H1756" t="s">
        <v>2073</v>
      </c>
      <c r="N1756" t="s">
        <v>1600</v>
      </c>
      <c r="O1756" t="s">
        <v>1806</v>
      </c>
      <c r="P1756">
        <v>32</v>
      </c>
      <c r="Q1756" t="str">
        <f t="shared" si="33"/>
        <v>cvm!$BC$1768#</v>
      </c>
      <c r="AZ1756" t="str">
        <v>多伦多</v>
      </c>
      <c r="BA1756" t="str">
        <v>标准型 S1</v>
      </c>
      <c r="BB1756">
        <v>4</v>
      </c>
      <c r="BC1756" cm="1">
        <f t="array" ref="BC1756:BD1756">TRANSPOSE(_xlfn._xlws.FILTER(cvm[内存(G)],(cvm[地域]=AZ1756)*(cvm[机型]=BA1756)*(cvm[CPU(核)]=BB1756)))</f>
        <v>8</v>
      </c>
      <c r="BD1756">
        <v>16</v>
      </c>
    </row>
    <row r="1757" spans="1:58">
      <c r="A1757" t="s">
        <v>1646</v>
      </c>
      <c r="B1757" t="s">
        <v>1747</v>
      </c>
      <c r="C1757">
        <v>8</v>
      </c>
      <c r="D1757">
        <v>32</v>
      </c>
      <c r="E1757" t="s">
        <v>1636</v>
      </c>
      <c r="F1757">
        <v>1800</v>
      </c>
      <c r="G1757">
        <v>1</v>
      </c>
      <c r="H1757" t="s">
        <v>2074</v>
      </c>
      <c r="N1757" t="s">
        <v>1600</v>
      </c>
      <c r="O1757" t="s">
        <v>1806</v>
      </c>
      <c r="P1757">
        <v>48</v>
      </c>
      <c r="Q1757" t="str">
        <f t="shared" si="33"/>
        <v>cvm!$BC$1769#</v>
      </c>
      <c r="AZ1757" t="str">
        <v>多伦多</v>
      </c>
      <c r="BA1757" t="str">
        <v>标准型 S1</v>
      </c>
      <c r="BB1757">
        <v>8</v>
      </c>
      <c r="BC1757" cm="1">
        <f t="array" ref="BC1757:BD1757">TRANSPOSE(_xlfn._xlws.FILTER(cvm[内存(G)],(cvm[地域]=AZ1757)*(cvm[机型]=BA1757)*(cvm[CPU(核)]=BB1757)))</f>
        <v>16</v>
      </c>
      <c r="BD1757">
        <v>32</v>
      </c>
    </row>
    <row r="1758" spans="1:58">
      <c r="A1758" t="s">
        <v>1646</v>
      </c>
      <c r="B1758" t="s">
        <v>1747</v>
      </c>
      <c r="C1758">
        <v>16</v>
      </c>
      <c r="D1758">
        <v>32</v>
      </c>
      <c r="E1758" t="s">
        <v>1639</v>
      </c>
      <c r="F1758">
        <v>2400</v>
      </c>
      <c r="G1758">
        <v>1</v>
      </c>
      <c r="H1758" t="s">
        <v>2075</v>
      </c>
      <c r="N1758" t="s">
        <v>1600</v>
      </c>
      <c r="O1758" t="s">
        <v>1806</v>
      </c>
      <c r="P1758">
        <v>64</v>
      </c>
      <c r="Q1758" t="str">
        <f t="shared" si="33"/>
        <v>cvm!$BC$1770#</v>
      </c>
      <c r="AZ1758" t="str">
        <v>多伦多</v>
      </c>
      <c r="BA1758" t="str">
        <v>标准型 S1</v>
      </c>
      <c r="BB1758">
        <v>12</v>
      </c>
      <c r="BC1758" cm="1">
        <f t="array" ref="BC1758:BD1758">TRANSPOSE(_xlfn._xlws.FILTER(cvm[内存(G)],(cvm[地域]=AZ1758)*(cvm[机型]=BA1758)*(cvm[CPU(核)]=BB1758)))</f>
        <v>24</v>
      </c>
      <c r="BD1758">
        <v>48</v>
      </c>
    </row>
    <row r="1759" spans="1:58">
      <c r="A1759" t="s">
        <v>1646</v>
      </c>
      <c r="B1759" t="s">
        <v>1747</v>
      </c>
      <c r="C1759">
        <v>16</v>
      </c>
      <c r="D1759">
        <v>64</v>
      </c>
      <c r="E1759" t="s">
        <v>1641</v>
      </c>
      <c r="F1759">
        <v>3600</v>
      </c>
      <c r="G1759">
        <v>1</v>
      </c>
      <c r="H1759" t="s">
        <v>2076</v>
      </c>
      <c r="N1759" t="s">
        <v>1600</v>
      </c>
      <c r="O1759" t="s">
        <v>1806</v>
      </c>
      <c r="P1759">
        <v>72</v>
      </c>
      <c r="Q1759" t="str">
        <f t="shared" si="33"/>
        <v>cvm!$BC$1771#</v>
      </c>
      <c r="AZ1759" t="str">
        <v>多伦多</v>
      </c>
      <c r="BA1759" t="str">
        <v>标准型 S1</v>
      </c>
      <c r="BB1759">
        <v>16</v>
      </c>
      <c r="BC1759" cm="1">
        <f t="array" ref="BC1759">TRANSPOSE(_xlfn._xlws.FILTER(cvm[内存(G)],(cvm[地域]=AZ1759)*(cvm[机型]=BA1759)*(cvm[CPU(核)]=BB1759)))</f>
        <v>32</v>
      </c>
    </row>
    <row r="1760" spans="1:58">
      <c r="A1760" t="s">
        <v>1646</v>
      </c>
      <c r="B1760" t="s">
        <v>1747</v>
      </c>
      <c r="C1760">
        <v>32</v>
      </c>
      <c r="D1760">
        <v>64</v>
      </c>
      <c r="E1760" t="s">
        <v>1644</v>
      </c>
      <c r="F1760">
        <v>4800</v>
      </c>
      <c r="G1760">
        <v>1</v>
      </c>
      <c r="H1760" t="s">
        <v>2077</v>
      </c>
      <c r="N1760" t="s">
        <v>73</v>
      </c>
      <c r="O1760" t="s">
        <v>1806</v>
      </c>
      <c r="P1760">
        <v>1</v>
      </c>
      <c r="Q1760" t="str">
        <f t="shared" si="33"/>
        <v>cvm!$BC$1772#</v>
      </c>
      <c r="AZ1760" t="str">
        <v>多伦多</v>
      </c>
      <c r="BA1760" t="str">
        <v>标准型 S1</v>
      </c>
      <c r="BB1760">
        <v>24</v>
      </c>
      <c r="BC1760" cm="1">
        <f t="array" ref="BC1760">TRANSPOSE(_xlfn._xlws.FILTER(cvm[内存(G)],(cvm[地域]=AZ1760)*(cvm[机型]=BA1760)*(cvm[CPU(核)]=BB1760)))</f>
        <v>48</v>
      </c>
    </row>
    <row r="1761" spans="1:56">
      <c r="A1761" t="s">
        <v>1646</v>
      </c>
      <c r="B1761" t="s">
        <v>1747</v>
      </c>
      <c r="C1761">
        <v>32</v>
      </c>
      <c r="D1761">
        <v>128</v>
      </c>
      <c r="E1761" t="s">
        <v>1650</v>
      </c>
      <c r="F1761">
        <v>7200</v>
      </c>
      <c r="G1761">
        <v>1</v>
      </c>
      <c r="H1761" t="s">
        <v>2079</v>
      </c>
      <c r="N1761" t="s">
        <v>73</v>
      </c>
      <c r="O1761" t="s">
        <v>1806</v>
      </c>
      <c r="P1761">
        <v>2</v>
      </c>
      <c r="Q1761" t="str">
        <f t="shared" si="33"/>
        <v>cvm!$BC$1773#</v>
      </c>
      <c r="AZ1761" t="str">
        <v>广州</v>
      </c>
      <c r="BA1761" t="str">
        <v>标准网络优化型 SN3ne</v>
      </c>
      <c r="BB1761">
        <v>1</v>
      </c>
      <c r="BC1761" cm="1">
        <f t="array" ref="BC1761">TRANSPOSE(_xlfn._xlws.FILTER(cvm[内存(G)],(cvm[地域]=AZ1761)*(cvm[机型]=BA1761)*(cvm[CPU(核)]=BB1761)))</f>
        <v>2</v>
      </c>
    </row>
    <row r="1762" spans="1:56">
      <c r="A1762" t="s">
        <v>1646</v>
      </c>
      <c r="B1762" t="s">
        <v>1747</v>
      </c>
      <c r="C1762">
        <v>48</v>
      </c>
      <c r="D1762">
        <v>160</v>
      </c>
      <c r="E1762" t="s">
        <v>2221</v>
      </c>
      <c r="F1762">
        <v>9600</v>
      </c>
      <c r="G1762">
        <v>1</v>
      </c>
      <c r="H1762" t="s">
        <v>2222</v>
      </c>
      <c r="N1762" t="s">
        <v>73</v>
      </c>
      <c r="O1762" t="s">
        <v>1806</v>
      </c>
      <c r="P1762">
        <v>4</v>
      </c>
      <c r="Q1762" t="str">
        <f t="shared" si="33"/>
        <v>cvm!$BC$1774#</v>
      </c>
      <c r="AZ1762" t="str">
        <v>广州</v>
      </c>
      <c r="BA1762" t="str">
        <v>标准网络优化型 SN3ne</v>
      </c>
      <c r="BB1762">
        <v>2</v>
      </c>
      <c r="BC1762" cm="1">
        <f t="array" ref="BC1762">TRANSPOSE(_xlfn._xlws.FILTER(cvm[内存(G)],(cvm[地域]=AZ1762)*(cvm[机型]=BA1762)*(cvm[CPU(核)]=BB1762)))</f>
        <v>4</v>
      </c>
    </row>
    <row r="1763" spans="1:56">
      <c r="A1763" t="s">
        <v>1646</v>
      </c>
      <c r="B1763" t="s">
        <v>1766</v>
      </c>
      <c r="C1763">
        <v>4</v>
      </c>
      <c r="D1763">
        <v>8</v>
      </c>
      <c r="E1763" t="s">
        <v>1629</v>
      </c>
      <c r="F1763">
        <v>600</v>
      </c>
      <c r="G1763">
        <v>1</v>
      </c>
      <c r="H1763" t="s">
        <v>2080</v>
      </c>
      <c r="N1763" t="s">
        <v>73</v>
      </c>
      <c r="O1763" t="s">
        <v>1806</v>
      </c>
      <c r="P1763">
        <v>8</v>
      </c>
      <c r="Q1763" t="str">
        <f t="shared" si="33"/>
        <v>cvm!$BC$1775#</v>
      </c>
      <c r="AZ1763" t="str">
        <v>广州</v>
      </c>
      <c r="BA1763" t="str">
        <v>标准网络优化型 SN3ne</v>
      </c>
      <c r="BB1763">
        <v>4</v>
      </c>
      <c r="BC1763" cm="1">
        <f t="array" ref="BC1763:BD1763">TRANSPOSE(_xlfn._xlws.FILTER(cvm[内存(G)],(cvm[地域]=AZ1763)*(cvm[机型]=BA1763)*(cvm[CPU(核)]=BB1763)))</f>
        <v>8</v>
      </c>
      <c r="BD1763">
        <v>16</v>
      </c>
    </row>
    <row r="1764" spans="1:56">
      <c r="A1764" t="s">
        <v>1646</v>
      </c>
      <c r="B1764" t="s">
        <v>1766</v>
      </c>
      <c r="C1764">
        <v>4</v>
      </c>
      <c r="D1764">
        <v>16</v>
      </c>
      <c r="E1764" t="s">
        <v>1631</v>
      </c>
      <c r="F1764">
        <v>900</v>
      </c>
      <c r="G1764">
        <v>1</v>
      </c>
      <c r="H1764" t="s">
        <v>2081</v>
      </c>
      <c r="N1764" t="s">
        <v>73</v>
      </c>
      <c r="O1764" t="s">
        <v>1806</v>
      </c>
      <c r="P1764">
        <v>12</v>
      </c>
      <c r="Q1764" t="str">
        <f t="shared" si="33"/>
        <v>cvm!$BC$1776#</v>
      </c>
      <c r="AZ1764" t="str">
        <v>广州</v>
      </c>
      <c r="BA1764" t="str">
        <v>标准网络优化型 SN3ne</v>
      </c>
      <c r="BB1764">
        <v>8</v>
      </c>
      <c r="BC1764" cm="1">
        <f t="array" ref="BC1764:BD1764">TRANSPOSE(_xlfn._xlws.FILTER(cvm[内存(G)],(cvm[地域]=AZ1764)*(cvm[机型]=BA1764)*(cvm[CPU(核)]=BB1764)))</f>
        <v>16</v>
      </c>
      <c r="BD1764">
        <v>32</v>
      </c>
    </row>
    <row r="1765" spans="1:56">
      <c r="A1765" t="s">
        <v>1646</v>
      </c>
      <c r="B1765" t="s">
        <v>1766</v>
      </c>
      <c r="C1765">
        <v>8</v>
      </c>
      <c r="D1765">
        <v>16</v>
      </c>
      <c r="E1765" t="s">
        <v>1634</v>
      </c>
      <c r="F1765">
        <v>1200</v>
      </c>
      <c r="G1765">
        <v>1</v>
      </c>
      <c r="H1765" t="s">
        <v>2082</v>
      </c>
      <c r="N1765" t="s">
        <v>73</v>
      </c>
      <c r="O1765" t="s">
        <v>1806</v>
      </c>
      <c r="P1765">
        <v>16</v>
      </c>
      <c r="Q1765" t="str">
        <f t="shared" si="33"/>
        <v>cvm!$BC$1777#</v>
      </c>
      <c r="AZ1765" t="str">
        <v>广州</v>
      </c>
      <c r="BA1765" t="str">
        <v>标准网络优化型 SN3ne</v>
      </c>
      <c r="BB1765">
        <v>12</v>
      </c>
      <c r="BC1765" cm="1">
        <f t="array" ref="BC1765">TRANSPOSE(_xlfn._xlws.FILTER(cvm[内存(G)],(cvm[地域]=AZ1765)*(cvm[机型]=BA1765)*(cvm[CPU(核)]=BB1765)))</f>
        <v>24</v>
      </c>
    </row>
    <row r="1766" spans="1:56">
      <c r="A1766" t="s">
        <v>1646</v>
      </c>
      <c r="B1766" t="s">
        <v>1766</v>
      </c>
      <c r="C1766">
        <v>8</v>
      </c>
      <c r="D1766">
        <v>32</v>
      </c>
      <c r="E1766" t="s">
        <v>1636</v>
      </c>
      <c r="F1766">
        <v>1800</v>
      </c>
      <c r="G1766">
        <v>1</v>
      </c>
      <c r="H1766" t="s">
        <v>2083</v>
      </c>
      <c r="N1766" t="s">
        <v>73</v>
      </c>
      <c r="O1766" t="s">
        <v>1806</v>
      </c>
      <c r="P1766">
        <v>24</v>
      </c>
      <c r="Q1766" t="str">
        <f t="shared" si="33"/>
        <v>cvm!$BC$1778#</v>
      </c>
      <c r="AZ1766" t="str">
        <v>广州</v>
      </c>
      <c r="BA1766" t="str">
        <v>标准网络优化型 SN3ne</v>
      </c>
      <c r="BB1766">
        <v>16</v>
      </c>
      <c r="BC1766" cm="1">
        <f t="array" ref="BC1766:BD1766">TRANSPOSE(_xlfn._xlws.FILTER(cvm[内存(G)],(cvm[地域]=AZ1766)*(cvm[机型]=BA1766)*(cvm[CPU(核)]=BB1766)))</f>
        <v>32</v>
      </c>
      <c r="BD1766">
        <v>64</v>
      </c>
    </row>
    <row r="1767" spans="1:56">
      <c r="A1767" t="s">
        <v>1646</v>
      </c>
      <c r="B1767" t="s">
        <v>1766</v>
      </c>
      <c r="C1767">
        <v>16</v>
      </c>
      <c r="D1767">
        <v>32</v>
      </c>
      <c r="E1767" t="s">
        <v>1639</v>
      </c>
      <c r="F1767">
        <v>2400</v>
      </c>
      <c r="G1767">
        <v>1</v>
      </c>
      <c r="H1767" t="s">
        <v>2084</v>
      </c>
      <c r="N1767" t="s">
        <v>73</v>
      </c>
      <c r="O1767" t="s">
        <v>1806</v>
      </c>
      <c r="P1767">
        <v>32</v>
      </c>
      <c r="Q1767" t="str">
        <f t="shared" si="33"/>
        <v>cvm!$BC$1779#</v>
      </c>
      <c r="AZ1767" t="str">
        <v>广州</v>
      </c>
      <c r="BA1767" t="str">
        <v>标准网络优化型 SN3ne</v>
      </c>
      <c r="BB1767">
        <v>24</v>
      </c>
      <c r="BC1767" cm="1">
        <f t="array" ref="BC1767:BD1767">TRANSPOSE(_xlfn._xlws.FILTER(cvm[内存(G)],(cvm[地域]=AZ1767)*(cvm[机型]=BA1767)*(cvm[CPU(核)]=BB1767)))</f>
        <v>48</v>
      </c>
      <c r="BD1767">
        <v>96</v>
      </c>
    </row>
    <row r="1768" spans="1:56">
      <c r="A1768" t="s">
        <v>1646</v>
      </c>
      <c r="B1768" t="s">
        <v>1766</v>
      </c>
      <c r="C1768">
        <v>16</v>
      </c>
      <c r="D1768">
        <v>64</v>
      </c>
      <c r="E1768" t="s">
        <v>1641</v>
      </c>
      <c r="F1768">
        <v>3600</v>
      </c>
      <c r="G1768">
        <v>1</v>
      </c>
      <c r="H1768" t="s">
        <v>2085</v>
      </c>
      <c r="N1768" t="s">
        <v>73</v>
      </c>
      <c r="O1768" t="s">
        <v>1806</v>
      </c>
      <c r="P1768">
        <v>48</v>
      </c>
      <c r="Q1768" t="str">
        <f t="shared" si="33"/>
        <v>cvm!$BC$1780#</v>
      </c>
      <c r="AZ1768" t="str">
        <v>广州</v>
      </c>
      <c r="BA1768" t="str">
        <v>标准网络优化型 SN3ne</v>
      </c>
      <c r="BB1768">
        <v>32</v>
      </c>
      <c r="BC1768" cm="1">
        <f t="array" ref="BC1768:BD1768">TRANSPOSE(_xlfn._xlws.FILTER(cvm[内存(G)],(cvm[地域]=AZ1768)*(cvm[机型]=BA1768)*(cvm[CPU(核)]=BB1768)))</f>
        <v>64</v>
      </c>
      <c r="BD1768">
        <v>128</v>
      </c>
    </row>
    <row r="1769" spans="1:56">
      <c r="A1769" t="s">
        <v>1646</v>
      </c>
      <c r="B1769" t="s">
        <v>1766</v>
      </c>
      <c r="C1769">
        <v>32</v>
      </c>
      <c r="D1769">
        <v>64</v>
      </c>
      <c r="E1769" t="s">
        <v>1644</v>
      </c>
      <c r="F1769">
        <v>4800</v>
      </c>
      <c r="G1769">
        <v>1</v>
      </c>
      <c r="H1769" t="s">
        <v>2086</v>
      </c>
      <c r="N1769" t="s">
        <v>73</v>
      </c>
      <c r="O1769" t="s">
        <v>1806</v>
      </c>
      <c r="P1769">
        <v>64</v>
      </c>
      <c r="Q1769" t="str">
        <f t="shared" si="33"/>
        <v>cvm!$BC$1781#</v>
      </c>
      <c r="AZ1769" t="str">
        <v>广州</v>
      </c>
      <c r="BA1769" t="str">
        <v>标准网络优化型 SN3ne</v>
      </c>
      <c r="BB1769">
        <v>48</v>
      </c>
      <c r="BC1769" cm="1">
        <f t="array" ref="BC1769:BD1769">TRANSPOSE(_xlfn._xlws.FILTER(cvm[内存(G)],(cvm[地域]=AZ1769)*(cvm[机型]=BA1769)*(cvm[CPU(核)]=BB1769)))</f>
        <v>96</v>
      </c>
      <c r="BD1769">
        <v>192</v>
      </c>
    </row>
    <row r="1770" spans="1:56">
      <c r="A1770" t="s">
        <v>1646</v>
      </c>
      <c r="B1770" t="s">
        <v>1766</v>
      </c>
      <c r="C1770">
        <v>32</v>
      </c>
      <c r="D1770">
        <v>96</v>
      </c>
      <c r="E1770" t="s">
        <v>2087</v>
      </c>
      <c r="F1770">
        <v>6000</v>
      </c>
      <c r="G1770">
        <v>1</v>
      </c>
      <c r="H1770" t="s">
        <v>2088</v>
      </c>
      <c r="N1770" t="s">
        <v>73</v>
      </c>
      <c r="O1770" t="s">
        <v>1806</v>
      </c>
      <c r="P1770">
        <v>72</v>
      </c>
      <c r="Q1770" t="str">
        <f t="shared" si="33"/>
        <v>cvm!$BC$1782#</v>
      </c>
      <c r="AZ1770" t="str">
        <v>广州</v>
      </c>
      <c r="BA1770" t="str">
        <v>标准网络优化型 SN3ne</v>
      </c>
      <c r="BB1770">
        <v>64</v>
      </c>
      <c r="BC1770" cm="1">
        <f t="array" ref="BC1770:BD1770">TRANSPOSE(_xlfn._xlws.FILTER(cvm[内存(G)],(cvm[地域]=AZ1770)*(cvm[机型]=BA1770)*(cvm[CPU(核)]=BB1770)))</f>
        <v>128</v>
      </c>
      <c r="BD1770">
        <v>256</v>
      </c>
    </row>
    <row r="1771" spans="1:56">
      <c r="A1771" t="s">
        <v>1646</v>
      </c>
      <c r="B1771" t="s">
        <v>2024</v>
      </c>
      <c r="C1771">
        <v>4</v>
      </c>
      <c r="D1771">
        <v>20</v>
      </c>
      <c r="E1771" t="s">
        <v>2089</v>
      </c>
      <c r="F1771">
        <v>1340.75</v>
      </c>
      <c r="G1771">
        <v>1</v>
      </c>
      <c r="H1771" t="s">
        <v>2093</v>
      </c>
      <c r="N1771" t="s">
        <v>73</v>
      </c>
      <c r="O1771" t="s">
        <v>1806</v>
      </c>
      <c r="P1771">
        <v>76</v>
      </c>
      <c r="Q1771" t="str">
        <f t="shared" si="33"/>
        <v>cvm!$BC$1783#</v>
      </c>
      <c r="AZ1771" t="str">
        <v>广州</v>
      </c>
      <c r="BA1771" t="str">
        <v>标准网络优化型 SN3ne</v>
      </c>
      <c r="BB1771">
        <v>72</v>
      </c>
      <c r="BC1771" cm="1">
        <f t="array" ref="BC1771">TRANSPOSE(_xlfn._xlws.FILTER(cvm[内存(G)],(cvm[地域]=AZ1771)*(cvm[机型]=BA1771)*(cvm[CPU(核)]=BB1771)))</f>
        <v>288</v>
      </c>
    </row>
    <row r="1772" spans="1:56">
      <c r="A1772" t="s">
        <v>1646</v>
      </c>
      <c r="B1772" t="s">
        <v>2024</v>
      </c>
      <c r="C1772">
        <v>8</v>
      </c>
      <c r="D1772">
        <v>32</v>
      </c>
      <c r="E1772" t="s">
        <v>1636</v>
      </c>
      <c r="F1772">
        <v>3437.7</v>
      </c>
      <c r="G1772">
        <v>1</v>
      </c>
      <c r="H1772" t="s">
        <v>2094</v>
      </c>
      <c r="N1772" t="s">
        <v>1603</v>
      </c>
      <c r="O1772" t="s">
        <v>1806</v>
      </c>
      <c r="P1772">
        <v>32</v>
      </c>
      <c r="Q1772" t="str">
        <f t="shared" si="33"/>
        <v>cvm!$BC$1784#</v>
      </c>
      <c r="AZ1772" t="str">
        <v>上海</v>
      </c>
      <c r="BA1772" t="str">
        <v>标准网络优化型 SN3ne</v>
      </c>
      <c r="BB1772">
        <v>1</v>
      </c>
      <c r="BC1772" cm="1">
        <f t="array" ref="BC1772">TRANSPOSE(_xlfn._xlws.FILTER(cvm[内存(G)],(cvm[地域]=AZ1772)*(cvm[机型]=BA1772)*(cvm[CPU(核)]=BB1772)))</f>
        <v>2</v>
      </c>
    </row>
    <row r="1773" spans="1:56">
      <c r="A1773" t="s">
        <v>1646</v>
      </c>
      <c r="B1773" t="s">
        <v>2024</v>
      </c>
      <c r="C1773">
        <v>10</v>
      </c>
      <c r="D1773">
        <v>40</v>
      </c>
      <c r="E1773" t="s">
        <v>2095</v>
      </c>
      <c r="F1773">
        <v>2750.25</v>
      </c>
      <c r="G1773">
        <v>1</v>
      </c>
      <c r="H1773" t="s">
        <v>2096</v>
      </c>
      <c r="N1773" t="s">
        <v>1643</v>
      </c>
      <c r="O1773" t="s">
        <v>1806</v>
      </c>
      <c r="P1773">
        <v>32</v>
      </c>
      <c r="Q1773" t="str">
        <f t="shared" si="33"/>
        <v>cvm!$BC$1785#</v>
      </c>
      <c r="AZ1773" t="str">
        <v>上海</v>
      </c>
      <c r="BA1773" t="str">
        <v>标准网络优化型 SN3ne</v>
      </c>
      <c r="BB1773">
        <v>2</v>
      </c>
      <c r="BC1773" cm="1">
        <f t="array" ref="BC1773">TRANSPOSE(_xlfn._xlws.FILTER(cvm[内存(G)],(cvm[地域]=AZ1773)*(cvm[机型]=BA1773)*(cvm[CPU(核)]=BB1773)))</f>
        <v>4</v>
      </c>
    </row>
    <row r="1774" spans="1:56">
      <c r="A1774" t="s">
        <v>1646</v>
      </c>
      <c r="B1774" t="s">
        <v>2024</v>
      </c>
      <c r="C1774">
        <v>20</v>
      </c>
      <c r="D1774">
        <v>80</v>
      </c>
      <c r="E1774" t="s">
        <v>2097</v>
      </c>
      <c r="F1774">
        <v>5500.5</v>
      </c>
      <c r="G1774">
        <v>1</v>
      </c>
      <c r="H1774" t="s">
        <v>2098</v>
      </c>
      <c r="N1774" t="s">
        <v>1688</v>
      </c>
      <c r="O1774" t="s">
        <v>1806</v>
      </c>
      <c r="P1774">
        <v>32</v>
      </c>
      <c r="Q1774" t="str">
        <f t="shared" si="33"/>
        <v>cvm!$BC$1786#</v>
      </c>
      <c r="AZ1774" t="str">
        <v>上海</v>
      </c>
      <c r="BA1774" t="str">
        <v>标准网络优化型 SN3ne</v>
      </c>
      <c r="BB1774">
        <v>4</v>
      </c>
      <c r="BC1774" cm="1">
        <f t="array" ref="BC1774:BD1774">TRANSPOSE(_xlfn._xlws.FILTER(cvm[内存(G)],(cvm[地域]=AZ1774)*(cvm[机型]=BA1774)*(cvm[CPU(核)]=BB1774)))</f>
        <v>8</v>
      </c>
      <c r="BD1774">
        <v>16</v>
      </c>
    </row>
    <row r="1775" spans="1:56">
      <c r="A1775" t="s">
        <v>1646</v>
      </c>
      <c r="B1775" t="s">
        <v>2024</v>
      </c>
      <c r="C1775">
        <v>32</v>
      </c>
      <c r="D1775">
        <v>128</v>
      </c>
      <c r="E1775" t="s">
        <v>1650</v>
      </c>
      <c r="F1775">
        <v>7563.3</v>
      </c>
      <c r="G1775">
        <v>1</v>
      </c>
      <c r="H1775" t="s">
        <v>2099</v>
      </c>
      <c r="N1775" t="s">
        <v>1600</v>
      </c>
      <c r="O1775" t="s">
        <v>1730</v>
      </c>
      <c r="P1775">
        <v>4</v>
      </c>
      <c r="Q1775" t="str">
        <f t="shared" si="33"/>
        <v>cvm!$BC$1787#</v>
      </c>
      <c r="AZ1775" t="str">
        <v>上海</v>
      </c>
      <c r="BA1775" t="str">
        <v>标准网络优化型 SN3ne</v>
      </c>
      <c r="BB1775">
        <v>8</v>
      </c>
      <c r="BC1775" cm="1">
        <f t="array" ref="BC1775:BD1775">TRANSPOSE(_xlfn._xlws.FILTER(cvm[内存(G)],(cvm[地域]=AZ1775)*(cvm[机型]=BA1775)*(cvm[CPU(核)]=BB1775)))</f>
        <v>16</v>
      </c>
      <c r="BD1775">
        <v>32</v>
      </c>
    </row>
    <row r="1776" spans="1:56">
      <c r="A1776" t="s">
        <v>1646</v>
      </c>
      <c r="B1776" t="s">
        <v>2024</v>
      </c>
      <c r="C1776">
        <v>40</v>
      </c>
      <c r="D1776">
        <v>160</v>
      </c>
      <c r="E1776" t="s">
        <v>2100</v>
      </c>
      <c r="F1776">
        <v>11001</v>
      </c>
      <c r="G1776">
        <v>1</v>
      </c>
      <c r="H1776" t="s">
        <v>2101</v>
      </c>
      <c r="N1776" t="s">
        <v>1600</v>
      </c>
      <c r="O1776" t="s">
        <v>1730</v>
      </c>
      <c r="P1776">
        <v>8</v>
      </c>
      <c r="Q1776" t="str">
        <f t="shared" si="33"/>
        <v>cvm!$BC$1788#</v>
      </c>
      <c r="AZ1776" t="str">
        <v>上海</v>
      </c>
      <c r="BA1776" t="str">
        <v>标准网络优化型 SN3ne</v>
      </c>
      <c r="BB1776">
        <v>12</v>
      </c>
      <c r="BC1776" cm="1">
        <f t="array" ref="BC1776">TRANSPOSE(_xlfn._xlws.FILTER(cvm[内存(G)],(cvm[地域]=AZ1776)*(cvm[机型]=BA1776)*(cvm[CPU(核)]=BB1776)))</f>
        <v>24</v>
      </c>
    </row>
    <row r="1777" spans="1:56">
      <c r="A1777" t="s">
        <v>1646</v>
      </c>
      <c r="B1777" t="s">
        <v>2024</v>
      </c>
      <c r="C1777">
        <v>80</v>
      </c>
      <c r="D1777">
        <v>320</v>
      </c>
      <c r="E1777" t="s">
        <v>1760</v>
      </c>
      <c r="F1777">
        <v>22002</v>
      </c>
      <c r="G1777">
        <v>1</v>
      </c>
      <c r="H1777" t="s">
        <v>2102</v>
      </c>
      <c r="N1777" t="s">
        <v>1600</v>
      </c>
      <c r="O1777" t="s">
        <v>1730</v>
      </c>
      <c r="P1777">
        <v>16</v>
      </c>
      <c r="Q1777" t="str">
        <f t="shared" si="33"/>
        <v>cvm!$BC$1789#</v>
      </c>
      <c r="AZ1777" t="str">
        <v>上海</v>
      </c>
      <c r="BA1777" t="str">
        <v>标准网络优化型 SN3ne</v>
      </c>
      <c r="BB1777">
        <v>16</v>
      </c>
      <c r="BC1777" cm="1">
        <f t="array" ref="BC1777:BD1777">TRANSPOSE(_xlfn._xlws.FILTER(cvm[内存(G)],(cvm[地域]=AZ1777)*(cvm[机型]=BA1777)*(cvm[CPU(核)]=BB1777)))</f>
        <v>32</v>
      </c>
      <c r="BD1777">
        <v>64</v>
      </c>
    </row>
    <row r="1778" spans="1:56">
      <c r="A1778" t="s">
        <v>1646</v>
      </c>
      <c r="B1778" t="s">
        <v>2016</v>
      </c>
      <c r="C1778">
        <v>6</v>
      </c>
      <c r="D1778">
        <v>56</v>
      </c>
      <c r="E1778" t="s">
        <v>2103</v>
      </c>
      <c r="F1778">
        <v>7460</v>
      </c>
      <c r="G1778">
        <v>1</v>
      </c>
      <c r="H1778" t="s">
        <v>2104</v>
      </c>
      <c r="N1778" t="s">
        <v>1600</v>
      </c>
      <c r="O1778" t="s">
        <v>1730</v>
      </c>
      <c r="P1778">
        <v>32</v>
      </c>
      <c r="Q1778" t="str">
        <f t="shared" si="33"/>
        <v>cvm!$BC$1790#</v>
      </c>
      <c r="AZ1778" t="str">
        <v>上海</v>
      </c>
      <c r="BA1778" t="str">
        <v>标准网络优化型 SN3ne</v>
      </c>
      <c r="BB1778">
        <v>24</v>
      </c>
      <c r="BC1778" cm="1">
        <f t="array" ref="BC1778:BD1778">TRANSPOSE(_xlfn._xlws.FILTER(cvm[内存(G)],(cvm[地域]=AZ1778)*(cvm[机型]=BA1778)*(cvm[CPU(核)]=BB1778)))</f>
        <v>48</v>
      </c>
      <c r="BD1778">
        <v>96</v>
      </c>
    </row>
    <row r="1779" spans="1:56">
      <c r="A1779" t="s">
        <v>1646</v>
      </c>
      <c r="B1779" t="s">
        <v>2016</v>
      </c>
      <c r="C1779">
        <v>14</v>
      </c>
      <c r="D1779">
        <v>112</v>
      </c>
      <c r="E1779" t="s">
        <v>2105</v>
      </c>
      <c r="F1779">
        <v>15120</v>
      </c>
      <c r="G1779">
        <v>1</v>
      </c>
      <c r="H1779" t="s">
        <v>2106</v>
      </c>
      <c r="N1779" t="s">
        <v>1600</v>
      </c>
      <c r="O1779" t="s">
        <v>1730</v>
      </c>
      <c r="P1779">
        <v>68</v>
      </c>
      <c r="Q1779" t="str">
        <f t="shared" si="33"/>
        <v>cvm!$BC$1791#</v>
      </c>
      <c r="AZ1779" t="str">
        <v>上海</v>
      </c>
      <c r="BA1779" t="str">
        <v>标准网络优化型 SN3ne</v>
      </c>
      <c r="BB1779">
        <v>32</v>
      </c>
      <c r="BC1779" cm="1">
        <f t="array" ref="BC1779:BD1779">TRANSPOSE(_xlfn._xlws.FILTER(cvm[内存(G)],(cvm[地域]=AZ1779)*(cvm[机型]=BA1779)*(cvm[CPU(核)]=BB1779)))</f>
        <v>64</v>
      </c>
      <c r="BD1779">
        <v>128</v>
      </c>
    </row>
    <row r="1780" spans="1:56">
      <c r="A1780" t="s">
        <v>1646</v>
      </c>
      <c r="B1780" t="s">
        <v>2016</v>
      </c>
      <c r="C1780">
        <v>28</v>
      </c>
      <c r="D1780">
        <v>224</v>
      </c>
      <c r="E1780" t="s">
        <v>2107</v>
      </c>
      <c r="F1780">
        <v>30240</v>
      </c>
      <c r="G1780">
        <v>1</v>
      </c>
      <c r="H1780" t="s">
        <v>2108</v>
      </c>
      <c r="N1780" t="s">
        <v>73</v>
      </c>
      <c r="O1780" t="s">
        <v>1730</v>
      </c>
      <c r="P1780">
        <v>8</v>
      </c>
      <c r="Q1780" t="str">
        <f t="shared" si="33"/>
        <v>cvm!$BC$1792#</v>
      </c>
      <c r="AZ1780" t="str">
        <v>上海</v>
      </c>
      <c r="BA1780" t="str">
        <v>标准网络优化型 SN3ne</v>
      </c>
      <c r="BB1780">
        <v>48</v>
      </c>
      <c r="BC1780" cm="1">
        <f t="array" ref="BC1780:BD1780">TRANSPOSE(_xlfn._xlws.FILTER(cvm[内存(G)],(cvm[地域]=AZ1780)*(cvm[机型]=BA1780)*(cvm[CPU(核)]=BB1780)))</f>
        <v>96</v>
      </c>
      <c r="BD1780">
        <v>192</v>
      </c>
    </row>
    <row r="1781" spans="1:56">
      <c r="A1781" t="s">
        <v>1646</v>
      </c>
      <c r="B1781" t="s">
        <v>2016</v>
      </c>
      <c r="C1781">
        <v>56</v>
      </c>
      <c r="D1781">
        <v>448</v>
      </c>
      <c r="E1781" t="s">
        <v>2007</v>
      </c>
      <c r="F1781">
        <v>60480</v>
      </c>
      <c r="G1781">
        <v>1</v>
      </c>
      <c r="H1781" t="s">
        <v>2109</v>
      </c>
      <c r="N1781" t="s">
        <v>73</v>
      </c>
      <c r="O1781" t="s">
        <v>1730</v>
      </c>
      <c r="P1781">
        <v>16</v>
      </c>
      <c r="Q1781" t="str">
        <f t="shared" si="33"/>
        <v>cvm!$BC$1793#</v>
      </c>
      <c r="AZ1781" t="str">
        <v>上海</v>
      </c>
      <c r="BA1781" t="str">
        <v>标准网络优化型 SN3ne</v>
      </c>
      <c r="BB1781">
        <v>64</v>
      </c>
      <c r="BC1781" cm="1">
        <f t="array" ref="BC1781:BD1781">TRANSPOSE(_xlfn._xlws.FILTER(cvm[内存(G)],(cvm[地域]=AZ1781)*(cvm[机型]=BA1781)*(cvm[CPU(核)]=BB1781)))</f>
        <v>128</v>
      </c>
      <c r="BD1781">
        <v>256</v>
      </c>
    </row>
    <row r="1782" spans="1:56">
      <c r="A1782" t="s">
        <v>1646</v>
      </c>
      <c r="B1782" t="s">
        <v>2052</v>
      </c>
      <c r="C1782">
        <v>10</v>
      </c>
      <c r="D1782">
        <v>40</v>
      </c>
      <c r="E1782" t="s">
        <v>2095</v>
      </c>
      <c r="F1782">
        <v>9775</v>
      </c>
      <c r="G1782">
        <v>1</v>
      </c>
      <c r="H1782" t="s">
        <v>2117</v>
      </c>
      <c r="N1782" t="s">
        <v>73</v>
      </c>
      <c r="O1782" t="s">
        <v>1730</v>
      </c>
      <c r="P1782">
        <v>32</v>
      </c>
      <c r="Q1782" t="str">
        <f t="shared" si="33"/>
        <v>cvm!$BC$1794#</v>
      </c>
      <c r="AZ1782" t="str">
        <v>上海</v>
      </c>
      <c r="BA1782" t="str">
        <v>标准网络优化型 SN3ne</v>
      </c>
      <c r="BB1782">
        <v>72</v>
      </c>
      <c r="BC1782" cm="1">
        <f t="array" ref="BC1782">TRANSPOSE(_xlfn._xlws.FILTER(cvm[内存(G)],(cvm[地域]=AZ1782)*(cvm[机型]=BA1782)*(cvm[CPU(核)]=BB1782)))</f>
        <v>288</v>
      </c>
    </row>
    <row r="1783" spans="1:56">
      <c r="A1783" t="s">
        <v>1646</v>
      </c>
      <c r="B1783" t="s">
        <v>2052</v>
      </c>
      <c r="C1783">
        <v>20</v>
      </c>
      <c r="D1783">
        <v>80</v>
      </c>
      <c r="E1783" t="s">
        <v>2097</v>
      </c>
      <c r="F1783">
        <v>19550</v>
      </c>
      <c r="G1783">
        <v>1</v>
      </c>
      <c r="H1783" t="s">
        <v>2118</v>
      </c>
      <c r="N1783" t="s">
        <v>73</v>
      </c>
      <c r="O1783" t="s">
        <v>1730</v>
      </c>
      <c r="P1783">
        <v>68</v>
      </c>
      <c r="Q1783" t="str">
        <f t="shared" si="33"/>
        <v>cvm!$BC$1795#</v>
      </c>
      <c r="AZ1783" t="str">
        <v>上海</v>
      </c>
      <c r="BA1783" t="str">
        <v>标准网络优化型 SN3ne</v>
      </c>
      <c r="BB1783">
        <v>76</v>
      </c>
      <c r="BC1783" cm="1">
        <f t="array" ref="BC1783">TRANSPOSE(_xlfn._xlws.FILTER(cvm[内存(G)],(cvm[地域]=AZ1783)*(cvm[机型]=BA1783)*(cvm[CPU(核)]=BB1783)))</f>
        <v>320</v>
      </c>
    </row>
    <row r="1784" spans="1:56">
      <c r="A1784" t="s">
        <v>1646</v>
      </c>
      <c r="B1784" t="s">
        <v>2052</v>
      </c>
      <c r="C1784">
        <v>40</v>
      </c>
      <c r="D1784">
        <v>160</v>
      </c>
      <c r="E1784" t="s">
        <v>2100</v>
      </c>
      <c r="F1784">
        <v>39100</v>
      </c>
      <c r="G1784">
        <v>1</v>
      </c>
      <c r="H1784" t="s">
        <v>2119</v>
      </c>
      <c r="N1784" t="s">
        <v>1603</v>
      </c>
      <c r="O1784" t="s">
        <v>1730</v>
      </c>
      <c r="P1784">
        <v>4</v>
      </c>
      <c r="Q1784" t="str">
        <f t="shared" si="33"/>
        <v>cvm!$BC$1796#</v>
      </c>
      <c r="AZ1784" t="str">
        <v>北京</v>
      </c>
      <c r="BA1784" t="str">
        <v>标准网络优化型 SN3ne</v>
      </c>
      <c r="BB1784">
        <v>32</v>
      </c>
      <c r="BC1784" cm="1">
        <f t="array" ref="BC1784">TRANSPOSE(_xlfn._xlws.FILTER(cvm[内存(G)],(cvm[地域]=AZ1784)*(cvm[机型]=BA1784)*(cvm[CPU(核)]=BB1784)))</f>
        <v>64</v>
      </c>
    </row>
    <row r="1785" spans="1:56">
      <c r="A1785" t="s">
        <v>1646</v>
      </c>
      <c r="B1785" t="s">
        <v>2052</v>
      </c>
      <c r="C1785">
        <v>80</v>
      </c>
      <c r="D1785">
        <v>320</v>
      </c>
      <c r="E1785" t="s">
        <v>1760</v>
      </c>
      <c r="F1785">
        <v>78200</v>
      </c>
      <c r="G1785">
        <v>1</v>
      </c>
      <c r="H1785" t="s">
        <v>2120</v>
      </c>
      <c r="N1785" t="s">
        <v>1603</v>
      </c>
      <c r="O1785" t="s">
        <v>1730</v>
      </c>
      <c r="P1785">
        <v>8</v>
      </c>
      <c r="Q1785" t="str">
        <f t="shared" si="33"/>
        <v>cvm!$BC$1797#</v>
      </c>
      <c r="AZ1785" t="str">
        <v>成都</v>
      </c>
      <c r="BA1785" t="str">
        <v>标准网络优化型 SN3ne</v>
      </c>
      <c r="BB1785">
        <v>32</v>
      </c>
      <c r="BC1785" cm="1">
        <f t="array" ref="BC1785">TRANSPOSE(_xlfn._xlws.FILTER(cvm[内存(G)],(cvm[地域]=AZ1785)*(cvm[机型]=BA1785)*(cvm[CPU(核)]=BB1785)))</f>
        <v>64</v>
      </c>
    </row>
    <row r="1786" spans="1:56">
      <c r="A1786" t="s">
        <v>1646</v>
      </c>
      <c r="B1786" t="s">
        <v>1861</v>
      </c>
      <c r="C1786">
        <v>56</v>
      </c>
      <c r="D1786">
        <v>224</v>
      </c>
      <c r="E1786" t="s">
        <v>1896</v>
      </c>
      <c r="F1786">
        <v>12240</v>
      </c>
      <c r="G1786">
        <v>1</v>
      </c>
      <c r="H1786" t="s">
        <v>2181</v>
      </c>
      <c r="N1786" t="s">
        <v>1603</v>
      </c>
      <c r="O1786" t="s">
        <v>1730</v>
      </c>
      <c r="P1786">
        <v>16</v>
      </c>
      <c r="Q1786" t="str">
        <f t="shared" si="33"/>
        <v>cvm!$BC$1798#</v>
      </c>
      <c r="AZ1786" t="str">
        <v>重庆</v>
      </c>
      <c r="BA1786" t="str">
        <v>标准网络优化型 SN3ne</v>
      </c>
      <c r="BB1786">
        <v>32</v>
      </c>
      <c r="BC1786" cm="1">
        <f t="array" ref="BC1786">TRANSPOSE(_xlfn._xlws.FILTER(cvm[内存(G)],(cvm[地域]=AZ1786)*(cvm[机型]=BA1786)*(cvm[CPU(核)]=BB1786)))</f>
        <v>64</v>
      </c>
    </row>
    <row r="1787" spans="1:56">
      <c r="A1787" t="s">
        <v>1646</v>
      </c>
      <c r="B1787" t="s">
        <v>1797</v>
      </c>
      <c r="C1787">
        <v>96</v>
      </c>
      <c r="D1787">
        <v>384</v>
      </c>
      <c r="E1787" t="s">
        <v>1764</v>
      </c>
      <c r="F1787">
        <v>18280</v>
      </c>
      <c r="G1787">
        <v>1</v>
      </c>
      <c r="H1787" t="s">
        <v>2155</v>
      </c>
      <c r="N1787" t="s">
        <v>1603</v>
      </c>
      <c r="O1787" t="s">
        <v>1730</v>
      </c>
      <c r="P1787">
        <v>32</v>
      </c>
      <c r="Q1787" t="str">
        <f t="shared" si="33"/>
        <v>cvm!$BC$1799#</v>
      </c>
      <c r="AZ1787" t="str">
        <v>广州</v>
      </c>
      <c r="BA1787" t="str">
        <v>标准存储增强型 S5se</v>
      </c>
      <c r="BB1787">
        <v>4</v>
      </c>
      <c r="BC1787" cm="1">
        <f t="array" ref="BC1787">TRANSPOSE(_xlfn._xlws.FILTER(cvm[内存(G)],(cvm[地域]=AZ1787)*(cvm[机型]=BA1787)*(cvm[CPU(核)]=BB1787)))</f>
        <v>16</v>
      </c>
    </row>
    <row r="1788" spans="1:56">
      <c r="A1788" t="s">
        <v>1646</v>
      </c>
      <c r="B1788" t="s">
        <v>1992</v>
      </c>
      <c r="C1788">
        <v>96</v>
      </c>
      <c r="D1788">
        <v>384</v>
      </c>
      <c r="E1788" t="s">
        <v>1764</v>
      </c>
      <c r="F1788">
        <v>29280</v>
      </c>
      <c r="G1788">
        <v>1</v>
      </c>
      <c r="H1788" t="s">
        <v>2156</v>
      </c>
      <c r="N1788" t="s">
        <v>1603</v>
      </c>
      <c r="O1788" t="s">
        <v>1730</v>
      </c>
      <c r="P1788">
        <v>68</v>
      </c>
      <c r="Q1788" t="str">
        <f t="shared" si="33"/>
        <v>cvm!$BC$1800#</v>
      </c>
      <c r="AZ1788" t="str">
        <v>广州</v>
      </c>
      <c r="BA1788" t="str">
        <v>标准存储增强型 S5se</v>
      </c>
      <c r="BB1788">
        <v>8</v>
      </c>
      <c r="BC1788" cm="1">
        <f t="array" ref="BC1788:BD1788">TRANSPOSE(_xlfn._xlws.FILTER(cvm[内存(G)],(cvm[地域]=AZ1788)*(cvm[机型]=BA1788)*(cvm[CPU(核)]=BB1788)))</f>
        <v>16</v>
      </c>
      <c r="BD1788">
        <v>32</v>
      </c>
    </row>
    <row r="1789" spans="1:56">
      <c r="A1789" t="s">
        <v>1652</v>
      </c>
      <c r="B1789" t="s">
        <v>1670</v>
      </c>
      <c r="C1789">
        <v>1</v>
      </c>
      <c r="D1789">
        <v>1</v>
      </c>
      <c r="E1789" t="s">
        <v>1617</v>
      </c>
      <c r="F1789">
        <v>39</v>
      </c>
      <c r="G1789">
        <v>1</v>
      </c>
      <c r="H1789" t="s">
        <v>1671</v>
      </c>
      <c r="N1789" t="s">
        <v>1603</v>
      </c>
      <c r="O1789" t="s">
        <v>1989</v>
      </c>
      <c r="P1789">
        <v>96</v>
      </c>
      <c r="Q1789" t="str">
        <f t="shared" si="33"/>
        <v>cvm!$BC$1801#</v>
      </c>
      <c r="AZ1789" t="str">
        <v>广州</v>
      </c>
      <c r="BA1789" t="str">
        <v>标准存储增强型 S5se</v>
      </c>
      <c r="BB1789">
        <v>16</v>
      </c>
      <c r="BC1789" cm="1">
        <f t="array" ref="BC1789:BD1789">TRANSPOSE(_xlfn._xlws.FILTER(cvm[内存(G)],(cvm[地域]=AZ1789)*(cvm[机型]=BA1789)*(cvm[CPU(核)]=BB1789)))</f>
        <v>32</v>
      </c>
      <c r="BD1789">
        <v>64</v>
      </c>
    </row>
    <row r="1790" spans="1:56">
      <c r="A1790" t="s">
        <v>1652</v>
      </c>
      <c r="B1790" t="s">
        <v>1670</v>
      </c>
      <c r="C1790">
        <v>1</v>
      </c>
      <c r="D1790">
        <v>2</v>
      </c>
      <c r="E1790" t="s">
        <v>1620</v>
      </c>
      <c r="F1790">
        <v>79</v>
      </c>
      <c r="G1790">
        <v>1</v>
      </c>
      <c r="H1790" t="s">
        <v>1673</v>
      </c>
      <c r="N1790" t="s">
        <v>1688</v>
      </c>
      <c r="O1790" t="s">
        <v>1989</v>
      </c>
      <c r="P1790">
        <v>96</v>
      </c>
      <c r="Q1790" t="str">
        <f t="shared" si="33"/>
        <v>cvm!$BC$1802#</v>
      </c>
      <c r="AZ1790" t="str">
        <v>广州</v>
      </c>
      <c r="BA1790" t="str">
        <v>标准存储增强型 S5se</v>
      </c>
      <c r="BB1790">
        <v>32</v>
      </c>
      <c r="BC1790" cm="1">
        <f t="array" ref="BC1790:BD1790">TRANSPOSE(_xlfn._xlws.FILTER(cvm[内存(G)],(cvm[地域]=AZ1790)*(cvm[机型]=BA1790)*(cvm[CPU(核)]=BB1790)))</f>
        <v>64</v>
      </c>
      <c r="BD1790">
        <v>128</v>
      </c>
    </row>
    <row r="1791" spans="1:56">
      <c r="A1791" t="s">
        <v>1652</v>
      </c>
      <c r="B1791" t="s">
        <v>1670</v>
      </c>
      <c r="C1791">
        <v>1</v>
      </c>
      <c r="D1791">
        <v>4</v>
      </c>
      <c r="E1791" t="s">
        <v>1622</v>
      </c>
      <c r="F1791">
        <v>121.8</v>
      </c>
      <c r="G1791">
        <v>1</v>
      </c>
      <c r="H1791" t="s">
        <v>1675</v>
      </c>
      <c r="N1791" t="s">
        <v>1600</v>
      </c>
      <c r="O1791" t="s">
        <v>1992</v>
      </c>
      <c r="P1791">
        <v>96</v>
      </c>
      <c r="Q1791" t="str">
        <f t="shared" si="33"/>
        <v>cvm!$BC$1803#</v>
      </c>
      <c r="AZ1791" t="str">
        <v>广州</v>
      </c>
      <c r="BA1791" t="str">
        <v>标准存储增强型 S5se</v>
      </c>
      <c r="BB1791">
        <v>68</v>
      </c>
      <c r="BC1791" cm="1">
        <f t="array" ref="BC1791">TRANSPOSE(_xlfn._xlws.FILTER(cvm[内存(G)],(cvm[地域]=AZ1791)*(cvm[机型]=BA1791)*(cvm[CPU(核)]=BB1791)))</f>
        <v>316</v>
      </c>
    </row>
    <row r="1792" spans="1:56">
      <c r="A1792" t="s">
        <v>1652</v>
      </c>
      <c r="B1792" t="s">
        <v>1670</v>
      </c>
      <c r="C1792">
        <v>2</v>
      </c>
      <c r="D1792">
        <v>4</v>
      </c>
      <c r="E1792" t="s">
        <v>1624</v>
      </c>
      <c r="F1792">
        <v>158</v>
      </c>
      <c r="G1792">
        <v>1</v>
      </c>
      <c r="H1792" t="s">
        <v>1677</v>
      </c>
      <c r="N1792" t="s">
        <v>73</v>
      </c>
      <c r="O1792" t="s">
        <v>1992</v>
      </c>
      <c r="P1792">
        <v>96</v>
      </c>
      <c r="Q1792" t="str">
        <f t="shared" si="33"/>
        <v>cvm!$BC$1804#</v>
      </c>
      <c r="AZ1792" t="str">
        <v>上海</v>
      </c>
      <c r="BA1792" t="str">
        <v>标准存储增强型 S5se</v>
      </c>
      <c r="BB1792">
        <v>8</v>
      </c>
      <c r="BC1792" cm="1">
        <f t="array" ref="BC1792:BD1792">TRANSPOSE(_xlfn._xlws.FILTER(cvm[内存(G)],(cvm[地域]=AZ1792)*(cvm[机型]=BA1792)*(cvm[CPU(核)]=BB1792)))</f>
        <v>16</v>
      </c>
      <c r="BD1792">
        <v>32</v>
      </c>
    </row>
    <row r="1793" spans="1:56">
      <c r="A1793" t="s">
        <v>1652</v>
      </c>
      <c r="B1793" t="s">
        <v>1670</v>
      </c>
      <c r="C1793">
        <v>2</v>
      </c>
      <c r="D1793">
        <v>8</v>
      </c>
      <c r="E1793" t="s">
        <v>1627</v>
      </c>
      <c r="F1793">
        <v>243.6</v>
      </c>
      <c r="G1793">
        <v>1</v>
      </c>
      <c r="H1793" t="s">
        <v>1679</v>
      </c>
      <c r="N1793" t="s">
        <v>1638</v>
      </c>
      <c r="O1793" t="s">
        <v>1992</v>
      </c>
      <c r="P1793">
        <v>96</v>
      </c>
      <c r="Q1793" t="str">
        <f t="shared" si="33"/>
        <v>cvm!$BC$1805#</v>
      </c>
      <c r="AZ1793" t="str">
        <v>上海</v>
      </c>
      <c r="BA1793" t="str">
        <v>标准存储增强型 S5se</v>
      </c>
      <c r="BB1793">
        <v>16</v>
      </c>
      <c r="BC1793" cm="1">
        <f t="array" ref="BC1793:BD1793">TRANSPOSE(_xlfn._xlws.FILTER(cvm[内存(G)],(cvm[地域]=AZ1793)*(cvm[机型]=BA1793)*(cvm[CPU(核)]=BB1793)))</f>
        <v>32</v>
      </c>
      <c r="BD1793">
        <v>64</v>
      </c>
    </row>
    <row r="1794" spans="1:56">
      <c r="A1794" t="s">
        <v>1652</v>
      </c>
      <c r="B1794" t="s">
        <v>1670</v>
      </c>
      <c r="C1794">
        <v>4</v>
      </c>
      <c r="D1794">
        <v>8</v>
      </c>
      <c r="E1794" t="s">
        <v>1629</v>
      </c>
      <c r="F1794">
        <v>324.8</v>
      </c>
      <c r="G1794">
        <v>1</v>
      </c>
      <c r="H1794" t="s">
        <v>1681</v>
      </c>
      <c r="N1794" t="s">
        <v>1603</v>
      </c>
      <c r="O1794" t="s">
        <v>1992</v>
      </c>
      <c r="P1794">
        <v>96</v>
      </c>
      <c r="Q1794" t="str">
        <f t="shared" si="33"/>
        <v>cvm!$BC$1806#</v>
      </c>
      <c r="AZ1794" t="str">
        <v>上海</v>
      </c>
      <c r="BA1794" t="str">
        <v>标准存储增强型 S5se</v>
      </c>
      <c r="BB1794">
        <v>32</v>
      </c>
      <c r="BC1794" cm="1">
        <f t="array" ref="BC1794:BD1794">TRANSPOSE(_xlfn._xlws.FILTER(cvm[内存(G)],(cvm[地域]=AZ1794)*(cvm[机型]=BA1794)*(cvm[CPU(核)]=BB1794)))</f>
        <v>64</v>
      </c>
      <c r="BD1794">
        <v>128</v>
      </c>
    </row>
    <row r="1795" spans="1:56">
      <c r="A1795" t="s">
        <v>1652</v>
      </c>
      <c r="B1795" t="s">
        <v>1670</v>
      </c>
      <c r="C1795">
        <v>4</v>
      </c>
      <c r="D1795">
        <v>16</v>
      </c>
      <c r="E1795" t="s">
        <v>1631</v>
      </c>
      <c r="F1795">
        <v>487.2</v>
      </c>
      <c r="G1795">
        <v>1</v>
      </c>
      <c r="H1795" t="s">
        <v>1682</v>
      </c>
      <c r="N1795" t="s">
        <v>1688</v>
      </c>
      <c r="O1795" t="s">
        <v>1992</v>
      </c>
      <c r="P1795">
        <v>96</v>
      </c>
      <c r="Q1795" t="str">
        <f t="shared" si="33"/>
        <v>cvm!$BC$1807#</v>
      </c>
      <c r="AZ1795" t="str">
        <v>上海</v>
      </c>
      <c r="BA1795" t="str">
        <v>标准存储增强型 S5se</v>
      </c>
      <c r="BB1795">
        <v>68</v>
      </c>
      <c r="BC1795" cm="1">
        <f t="array" ref="BC1795">TRANSPOSE(_xlfn._xlws.FILTER(cvm[内存(G)],(cvm[地域]=AZ1795)*(cvm[机型]=BA1795)*(cvm[CPU(核)]=BB1795)))</f>
        <v>316</v>
      </c>
    </row>
    <row r="1796" spans="1:56">
      <c r="A1796" t="s">
        <v>1652</v>
      </c>
      <c r="B1796" t="s">
        <v>1670</v>
      </c>
      <c r="C1796">
        <v>8</v>
      </c>
      <c r="D1796">
        <v>16</v>
      </c>
      <c r="E1796" t="s">
        <v>1634</v>
      </c>
      <c r="F1796">
        <v>649.6</v>
      </c>
      <c r="G1796">
        <v>1</v>
      </c>
      <c r="H1796" t="s">
        <v>1683</v>
      </c>
      <c r="N1796" t="s">
        <v>1646</v>
      </c>
      <c r="O1796" t="s">
        <v>1992</v>
      </c>
      <c r="P1796">
        <v>96</v>
      </c>
      <c r="Q1796" t="str">
        <f t="shared" si="33"/>
        <v>cvm!$BC$1808#</v>
      </c>
      <c r="AZ1796" t="str">
        <v>北京</v>
      </c>
      <c r="BA1796" t="str">
        <v>标准存储增强型 S5se</v>
      </c>
      <c r="BB1796">
        <v>4</v>
      </c>
      <c r="BC1796" cm="1">
        <f t="array" ref="BC1796">TRANSPOSE(_xlfn._xlws.FILTER(cvm[内存(G)],(cvm[地域]=AZ1796)*(cvm[机型]=BA1796)*(cvm[CPU(核)]=BB1796)))</f>
        <v>16</v>
      </c>
    </row>
    <row r="1797" spans="1:56">
      <c r="A1797" t="s">
        <v>1652</v>
      </c>
      <c r="B1797" t="s">
        <v>1670</v>
      </c>
      <c r="C1797">
        <v>8</v>
      </c>
      <c r="D1797">
        <v>32</v>
      </c>
      <c r="E1797" t="s">
        <v>1636</v>
      </c>
      <c r="F1797">
        <v>974.4</v>
      </c>
      <c r="G1797">
        <v>1</v>
      </c>
      <c r="H1797" t="s">
        <v>1684</v>
      </c>
      <c r="N1797" t="s">
        <v>1652</v>
      </c>
      <c r="O1797" t="s">
        <v>1992</v>
      </c>
      <c r="P1797">
        <v>96</v>
      </c>
      <c r="Q1797" t="str">
        <f t="shared" si="33"/>
        <v>cvm!$BC$1809#</v>
      </c>
      <c r="AZ1797" t="str">
        <v>北京</v>
      </c>
      <c r="BA1797" t="str">
        <v>标准存储增强型 S5se</v>
      </c>
      <c r="BB1797">
        <v>8</v>
      </c>
      <c r="BC1797" cm="1">
        <f t="array" ref="BC1797:BD1797">TRANSPOSE(_xlfn._xlws.FILTER(cvm[内存(G)],(cvm[地域]=AZ1797)*(cvm[机型]=BA1797)*(cvm[CPU(核)]=BB1797)))</f>
        <v>16</v>
      </c>
      <c r="BD1797">
        <v>32</v>
      </c>
    </row>
    <row r="1798" spans="1:56">
      <c r="A1798" t="s">
        <v>1652</v>
      </c>
      <c r="B1798" t="s">
        <v>1670</v>
      </c>
      <c r="C1798">
        <v>16</v>
      </c>
      <c r="D1798">
        <v>32</v>
      </c>
      <c r="E1798" t="s">
        <v>1639</v>
      </c>
      <c r="F1798">
        <v>1299.2</v>
      </c>
      <c r="G1798">
        <v>1</v>
      </c>
      <c r="H1798" t="s">
        <v>1686</v>
      </c>
      <c r="N1798" t="s">
        <v>1666</v>
      </c>
      <c r="O1798" t="s">
        <v>1992</v>
      </c>
      <c r="P1798">
        <v>96</v>
      </c>
      <c r="Q1798" t="str">
        <f t="shared" ref="Q1798:Q1861" si="34">"cvm!"&amp;ADDRESS(ROW(BC1810),COLUMN(BC1810))&amp;"#"</f>
        <v>cvm!$BC$1810#</v>
      </c>
      <c r="AZ1798" t="str">
        <v>北京</v>
      </c>
      <c r="BA1798" t="str">
        <v>标准存储增强型 S5se</v>
      </c>
      <c r="BB1798">
        <v>16</v>
      </c>
      <c r="BC1798" cm="1">
        <f t="array" ref="BC1798:BD1798">TRANSPOSE(_xlfn._xlws.FILTER(cvm[内存(G)],(cvm[地域]=AZ1798)*(cvm[机型]=BA1798)*(cvm[CPU(核)]=BB1798)))</f>
        <v>32</v>
      </c>
      <c r="BD1798">
        <v>64</v>
      </c>
    </row>
    <row r="1799" spans="1:56">
      <c r="A1799" t="s">
        <v>1652</v>
      </c>
      <c r="B1799" t="s">
        <v>1670</v>
      </c>
      <c r="C1799">
        <v>16</v>
      </c>
      <c r="D1799">
        <v>64</v>
      </c>
      <c r="E1799" t="s">
        <v>1641</v>
      </c>
      <c r="F1799">
        <v>1948.8</v>
      </c>
      <c r="G1799">
        <v>1</v>
      </c>
      <c r="H1799" t="s">
        <v>1687</v>
      </c>
      <c r="N1799" t="s">
        <v>1672</v>
      </c>
      <c r="O1799" t="s">
        <v>1992</v>
      </c>
      <c r="P1799">
        <v>96</v>
      </c>
      <c r="Q1799" t="str">
        <f t="shared" si="34"/>
        <v>cvm!$BC$1811#</v>
      </c>
      <c r="AZ1799" t="str">
        <v>北京</v>
      </c>
      <c r="BA1799" t="str">
        <v>标准存储增强型 S5se</v>
      </c>
      <c r="BB1799">
        <v>32</v>
      </c>
      <c r="BC1799" cm="1">
        <f t="array" ref="BC1799:BD1799">TRANSPOSE(_xlfn._xlws.FILTER(cvm[内存(G)],(cvm[地域]=AZ1799)*(cvm[机型]=BA1799)*(cvm[CPU(核)]=BB1799)))</f>
        <v>64</v>
      </c>
      <c r="BD1799">
        <v>128</v>
      </c>
    </row>
    <row r="1800" spans="1:56">
      <c r="A1800" t="s">
        <v>1652</v>
      </c>
      <c r="B1800" t="s">
        <v>1670</v>
      </c>
      <c r="C1800">
        <v>32</v>
      </c>
      <c r="D1800">
        <v>64</v>
      </c>
      <c r="E1800" t="s">
        <v>1644</v>
      </c>
      <c r="F1800">
        <v>2598.4</v>
      </c>
      <c r="G1800">
        <v>1</v>
      </c>
      <c r="H1800" t="s">
        <v>1689</v>
      </c>
      <c r="N1800" t="s">
        <v>1674</v>
      </c>
      <c r="O1800" t="s">
        <v>1992</v>
      </c>
      <c r="P1800">
        <v>96</v>
      </c>
      <c r="Q1800" t="str">
        <f t="shared" si="34"/>
        <v>cvm!$BC$1812#</v>
      </c>
      <c r="AZ1800" t="str">
        <v>北京</v>
      </c>
      <c r="BA1800" t="str">
        <v>标准存储增强型 S5se</v>
      </c>
      <c r="BB1800">
        <v>68</v>
      </c>
      <c r="BC1800" cm="1">
        <f t="array" ref="BC1800">TRANSPOSE(_xlfn._xlws.FILTER(cvm[内存(G)],(cvm[地域]=AZ1800)*(cvm[机型]=BA1800)*(cvm[CPU(核)]=BB1800)))</f>
        <v>316</v>
      </c>
    </row>
    <row r="1801" spans="1:56">
      <c r="A1801" t="s">
        <v>1652</v>
      </c>
      <c r="B1801" t="s">
        <v>1670</v>
      </c>
      <c r="C1801">
        <v>48</v>
      </c>
      <c r="D1801">
        <v>96</v>
      </c>
      <c r="E1801" t="s">
        <v>1655</v>
      </c>
      <c r="F1801">
        <v>3897.6</v>
      </c>
      <c r="G1801">
        <v>1</v>
      </c>
      <c r="H1801" t="s">
        <v>1691</v>
      </c>
      <c r="N1801" t="s">
        <v>1600</v>
      </c>
      <c r="O1801" t="s">
        <v>2004</v>
      </c>
      <c r="P1801">
        <v>32</v>
      </c>
      <c r="Q1801" t="str">
        <f t="shared" si="34"/>
        <v>cvm!$BC$1813#</v>
      </c>
      <c r="AZ1801" t="str">
        <v>北京</v>
      </c>
      <c r="BA1801" t="str">
        <v>GPU型 黑石物理服务器BMG5v</v>
      </c>
      <c r="BB1801">
        <v>96</v>
      </c>
      <c r="BC1801" cm="1">
        <f t="array" ref="BC1801">TRANSPOSE(_xlfn._xlws.FILTER(cvm[内存(G)],(cvm[地域]=AZ1801)*(cvm[机型]=BA1801)*(cvm[CPU(核)]=BB1801)))</f>
        <v>384</v>
      </c>
    </row>
    <row r="1802" spans="1:56">
      <c r="A1802" t="s">
        <v>1652</v>
      </c>
      <c r="B1802" t="s">
        <v>1670</v>
      </c>
      <c r="C1802">
        <v>64</v>
      </c>
      <c r="D1802">
        <v>128</v>
      </c>
      <c r="E1802" t="s">
        <v>1692</v>
      </c>
      <c r="F1802">
        <v>5196.8</v>
      </c>
      <c r="G1802">
        <v>1</v>
      </c>
      <c r="H1802" t="s">
        <v>1693</v>
      </c>
      <c r="N1802" t="s">
        <v>1600</v>
      </c>
      <c r="O1802" t="s">
        <v>2004</v>
      </c>
      <c r="P1802">
        <v>90</v>
      </c>
      <c r="Q1802" t="str">
        <f t="shared" si="34"/>
        <v>cvm!$BC$1814#</v>
      </c>
      <c r="AZ1802" t="str">
        <v>重庆</v>
      </c>
      <c r="BA1802" t="str">
        <v>GPU型 黑石物理服务器BMG5v</v>
      </c>
      <c r="BB1802">
        <v>96</v>
      </c>
      <c r="BC1802" cm="1">
        <f t="array" ref="BC1802">TRANSPOSE(_xlfn._xlws.FILTER(cvm[内存(G)],(cvm[地域]=AZ1802)*(cvm[机型]=BA1802)*(cvm[CPU(核)]=BB1802)))</f>
        <v>384</v>
      </c>
    </row>
    <row r="1803" spans="1:56">
      <c r="A1803" t="s">
        <v>1652</v>
      </c>
      <c r="B1803" t="s">
        <v>1670</v>
      </c>
      <c r="C1803">
        <v>80</v>
      </c>
      <c r="D1803">
        <v>160</v>
      </c>
      <c r="E1803" t="s">
        <v>1695</v>
      </c>
      <c r="F1803">
        <v>6496</v>
      </c>
      <c r="G1803">
        <v>1</v>
      </c>
      <c r="H1803" t="s">
        <v>1696</v>
      </c>
      <c r="N1803" t="s">
        <v>1600</v>
      </c>
      <c r="O1803" t="s">
        <v>2004</v>
      </c>
      <c r="P1803">
        <v>180</v>
      </c>
      <c r="Q1803" t="str">
        <f t="shared" si="34"/>
        <v>cvm!$BC$1815#</v>
      </c>
      <c r="AZ1803" t="str">
        <v>广州</v>
      </c>
      <c r="BA1803" t="str">
        <v>GPU型 黑石物理服务器BMG5t</v>
      </c>
      <c r="BB1803">
        <v>96</v>
      </c>
      <c r="BC1803" cm="1">
        <f t="array" ref="BC1803">TRANSPOSE(_xlfn._xlws.FILTER(cvm[内存(G)],(cvm[地域]=AZ1803)*(cvm[机型]=BA1803)*(cvm[CPU(核)]=BB1803)))</f>
        <v>384</v>
      </c>
    </row>
    <row r="1804" spans="1:56">
      <c r="A1804" t="s">
        <v>1652</v>
      </c>
      <c r="B1804" t="s">
        <v>1670</v>
      </c>
      <c r="C1804">
        <v>90</v>
      </c>
      <c r="D1804">
        <v>480</v>
      </c>
      <c r="E1804" t="s">
        <v>2158</v>
      </c>
      <c r="F1804">
        <v>13398</v>
      </c>
      <c r="G1804">
        <v>1</v>
      </c>
      <c r="H1804" t="s">
        <v>2159</v>
      </c>
      <c r="N1804" t="s">
        <v>73</v>
      </c>
      <c r="O1804" t="s">
        <v>2004</v>
      </c>
      <c r="P1804">
        <v>32</v>
      </c>
      <c r="Q1804" t="str">
        <f t="shared" si="34"/>
        <v>cvm!$BC$1816#</v>
      </c>
      <c r="AZ1804" t="str">
        <v>上海</v>
      </c>
      <c r="BA1804" t="str">
        <v>GPU型 黑石物理服务器BMG5t</v>
      </c>
      <c r="BB1804">
        <v>96</v>
      </c>
      <c r="BC1804" cm="1">
        <f t="array" ref="BC1804">TRANSPOSE(_xlfn._xlws.FILTER(cvm[内存(G)],(cvm[地域]=AZ1804)*(cvm[机型]=BA1804)*(cvm[CPU(核)]=BB1804)))</f>
        <v>384</v>
      </c>
    </row>
    <row r="1805" spans="1:56">
      <c r="A1805" t="s">
        <v>1652</v>
      </c>
      <c r="B1805" t="s">
        <v>1670</v>
      </c>
      <c r="C1805">
        <v>128</v>
      </c>
      <c r="D1805">
        <v>256</v>
      </c>
      <c r="E1805" t="s">
        <v>1700</v>
      </c>
      <c r="F1805">
        <v>10393.6</v>
      </c>
      <c r="G1805">
        <v>1</v>
      </c>
      <c r="H1805" t="s">
        <v>1701</v>
      </c>
      <c r="N1805" t="s">
        <v>73</v>
      </c>
      <c r="O1805" t="s">
        <v>2004</v>
      </c>
      <c r="P1805">
        <v>90</v>
      </c>
      <c r="Q1805" t="str">
        <f t="shared" si="34"/>
        <v>cvm!$BC$1817#</v>
      </c>
      <c r="AZ1805" t="str">
        <v>南京</v>
      </c>
      <c r="BA1805" t="str">
        <v>GPU型 黑石物理服务器BMG5t</v>
      </c>
      <c r="BB1805">
        <v>96</v>
      </c>
      <c r="BC1805" cm="1">
        <f t="array" ref="BC1805">TRANSPOSE(_xlfn._xlws.FILTER(cvm[内存(G)],(cvm[地域]=AZ1805)*(cvm[机型]=BA1805)*(cvm[CPU(核)]=BB1805)))</f>
        <v>384</v>
      </c>
    </row>
    <row r="1806" spans="1:56">
      <c r="A1806" t="s">
        <v>1652</v>
      </c>
      <c r="B1806" t="s">
        <v>1670</v>
      </c>
      <c r="C1806">
        <v>160</v>
      </c>
      <c r="D1806">
        <v>320</v>
      </c>
      <c r="E1806" t="s">
        <v>1703</v>
      </c>
      <c r="F1806">
        <v>12992</v>
      </c>
      <c r="G1806">
        <v>1</v>
      </c>
      <c r="H1806" t="s">
        <v>1704</v>
      </c>
      <c r="N1806" t="s">
        <v>73</v>
      </c>
      <c r="O1806" t="s">
        <v>2004</v>
      </c>
      <c r="P1806">
        <v>180</v>
      </c>
      <c r="Q1806" t="str">
        <f t="shared" si="34"/>
        <v>cvm!$BC$1818#</v>
      </c>
      <c r="AZ1806" t="str">
        <v>北京</v>
      </c>
      <c r="BA1806" t="str">
        <v>GPU型 黑石物理服务器BMG5t</v>
      </c>
      <c r="BB1806">
        <v>96</v>
      </c>
      <c r="BC1806" cm="1">
        <f t="array" ref="BC1806">TRANSPOSE(_xlfn._xlws.FILTER(cvm[内存(G)],(cvm[地域]=AZ1806)*(cvm[机型]=BA1806)*(cvm[CPU(核)]=BB1806)))</f>
        <v>384</v>
      </c>
    </row>
    <row r="1807" spans="1:56">
      <c r="A1807" t="s">
        <v>1652</v>
      </c>
      <c r="B1807" t="s">
        <v>1670</v>
      </c>
      <c r="C1807">
        <v>180</v>
      </c>
      <c r="D1807">
        <v>464</v>
      </c>
      <c r="E1807" t="s">
        <v>1705</v>
      </c>
      <c r="F1807">
        <v>16727.2</v>
      </c>
      <c r="G1807">
        <v>1</v>
      </c>
      <c r="H1807" t="s">
        <v>1706</v>
      </c>
      <c r="N1807" t="s">
        <v>1638</v>
      </c>
      <c r="O1807" t="s">
        <v>2004</v>
      </c>
      <c r="P1807">
        <v>32</v>
      </c>
      <c r="Q1807" t="str">
        <f t="shared" si="34"/>
        <v>cvm!$BC$1819#</v>
      </c>
      <c r="AZ1807" t="str">
        <v>重庆</v>
      </c>
      <c r="BA1807" t="str">
        <v>GPU型 黑石物理服务器BMG5t</v>
      </c>
      <c r="BB1807">
        <v>96</v>
      </c>
      <c r="BC1807" cm="1">
        <f t="array" ref="BC1807">TRANSPOSE(_xlfn._xlws.FILTER(cvm[内存(G)],(cvm[地域]=AZ1807)*(cvm[机型]=BA1807)*(cvm[CPU(核)]=BB1807)))</f>
        <v>384</v>
      </c>
    </row>
    <row r="1808" spans="1:56">
      <c r="A1808" t="s">
        <v>1652</v>
      </c>
      <c r="B1808" t="s">
        <v>1670</v>
      </c>
      <c r="C1808">
        <v>180</v>
      </c>
      <c r="D1808">
        <v>960</v>
      </c>
      <c r="E1808" t="s">
        <v>2160</v>
      </c>
      <c r="F1808">
        <v>26796</v>
      </c>
      <c r="G1808">
        <v>1</v>
      </c>
      <c r="H1808" t="s">
        <v>2161</v>
      </c>
      <c r="N1808" t="s">
        <v>1638</v>
      </c>
      <c r="O1808" t="s">
        <v>2004</v>
      </c>
      <c r="P1808">
        <v>90</v>
      </c>
      <c r="Q1808" t="str">
        <f t="shared" si="34"/>
        <v>cvm!$BC$1820#</v>
      </c>
      <c r="AZ1808" t="str">
        <v>中国香港</v>
      </c>
      <c r="BA1808" t="str">
        <v>GPU型 黑石物理服务器BMG5t</v>
      </c>
      <c r="BB1808">
        <v>96</v>
      </c>
      <c r="BC1808" cm="1">
        <f t="array" ref="BC1808">TRANSPOSE(_xlfn._xlws.FILTER(cvm[内存(G)],(cvm[地域]=AZ1808)*(cvm[机型]=BA1808)*(cvm[CPU(核)]=BB1808)))</f>
        <v>384</v>
      </c>
    </row>
    <row r="1809" spans="1:55">
      <c r="A1809" t="s">
        <v>1652</v>
      </c>
      <c r="B1809" t="s">
        <v>1707</v>
      </c>
      <c r="C1809">
        <v>1</v>
      </c>
      <c r="D1809">
        <v>1</v>
      </c>
      <c r="E1809" t="s">
        <v>1617</v>
      </c>
      <c r="F1809">
        <v>59</v>
      </c>
      <c r="G1809">
        <v>1</v>
      </c>
      <c r="H1809" t="s">
        <v>2183</v>
      </c>
      <c r="N1809" t="s">
        <v>1638</v>
      </c>
      <c r="O1809" t="s">
        <v>2004</v>
      </c>
      <c r="P1809">
        <v>180</v>
      </c>
      <c r="Q1809" t="str">
        <f t="shared" si="34"/>
        <v>cvm!$BC$1821#</v>
      </c>
      <c r="AZ1809" t="str">
        <v>新加坡</v>
      </c>
      <c r="BA1809" t="str">
        <v>GPU型 黑石物理服务器BMG5t</v>
      </c>
      <c r="BB1809">
        <v>96</v>
      </c>
      <c r="BC1809" cm="1">
        <f t="array" ref="BC1809">TRANSPOSE(_xlfn._xlws.FILTER(cvm[内存(G)],(cvm[地域]=AZ1809)*(cvm[机型]=BA1809)*(cvm[CPU(核)]=BB1809)))</f>
        <v>384</v>
      </c>
    </row>
    <row r="1810" spans="1:55">
      <c r="A1810" t="s">
        <v>1652</v>
      </c>
      <c r="B1810" t="s">
        <v>1707</v>
      </c>
      <c r="C1810">
        <v>1</v>
      </c>
      <c r="D1810">
        <v>2</v>
      </c>
      <c r="E1810" t="s">
        <v>1620</v>
      </c>
      <c r="F1810">
        <v>119</v>
      </c>
      <c r="G1810">
        <v>1</v>
      </c>
      <c r="H1810" t="s">
        <v>1708</v>
      </c>
      <c r="N1810" t="s">
        <v>1603</v>
      </c>
      <c r="O1810" t="s">
        <v>2004</v>
      </c>
      <c r="P1810">
        <v>32</v>
      </c>
      <c r="Q1810" t="str">
        <f t="shared" si="34"/>
        <v>cvm!$BC$1822#</v>
      </c>
      <c r="AZ1810" t="str">
        <v>首尔</v>
      </c>
      <c r="BA1810" t="str">
        <v>GPU型 黑石物理服务器BMG5t</v>
      </c>
      <c r="BB1810">
        <v>96</v>
      </c>
      <c r="BC1810" cm="1">
        <f t="array" ref="BC1810">TRANSPOSE(_xlfn._xlws.FILTER(cvm[内存(G)],(cvm[地域]=AZ1810)*(cvm[机型]=BA1810)*(cvm[CPU(核)]=BB1810)))</f>
        <v>384</v>
      </c>
    </row>
    <row r="1811" spans="1:55">
      <c r="A1811" t="s">
        <v>1652</v>
      </c>
      <c r="B1811" t="s">
        <v>1707</v>
      </c>
      <c r="C1811">
        <v>1</v>
      </c>
      <c r="D1811">
        <v>4</v>
      </c>
      <c r="E1811" t="s">
        <v>1622</v>
      </c>
      <c r="F1811">
        <v>174</v>
      </c>
      <c r="G1811">
        <v>1</v>
      </c>
      <c r="H1811" t="s">
        <v>1709</v>
      </c>
      <c r="N1811" t="s">
        <v>1603</v>
      </c>
      <c r="O1811" t="s">
        <v>2004</v>
      </c>
      <c r="P1811">
        <v>90</v>
      </c>
      <c r="Q1811" t="str">
        <f t="shared" si="34"/>
        <v>cvm!$BC$1823#</v>
      </c>
      <c r="AZ1811" t="str">
        <v>硅谷</v>
      </c>
      <c r="BA1811" t="str">
        <v>GPU型 黑石物理服务器BMG5t</v>
      </c>
      <c r="BB1811">
        <v>96</v>
      </c>
      <c r="BC1811" cm="1">
        <f t="array" ref="BC1811">TRANSPOSE(_xlfn._xlws.FILTER(cvm[内存(G)],(cvm[地域]=AZ1811)*(cvm[机型]=BA1811)*(cvm[CPU(核)]=BB1811)))</f>
        <v>384</v>
      </c>
    </row>
    <row r="1812" spans="1:55">
      <c r="A1812" t="s">
        <v>1652</v>
      </c>
      <c r="B1812" t="s">
        <v>1707</v>
      </c>
      <c r="C1812">
        <v>2</v>
      </c>
      <c r="D1812">
        <v>4</v>
      </c>
      <c r="E1812" t="s">
        <v>1624</v>
      </c>
      <c r="F1812">
        <v>238</v>
      </c>
      <c r="G1812">
        <v>1</v>
      </c>
      <c r="H1812" t="s">
        <v>1710</v>
      </c>
      <c r="N1812" t="s">
        <v>1603</v>
      </c>
      <c r="O1812" t="s">
        <v>2004</v>
      </c>
      <c r="P1812">
        <v>180</v>
      </c>
      <c r="Q1812" t="str">
        <f t="shared" si="34"/>
        <v>cvm!$BC$1824#</v>
      </c>
      <c r="AZ1812" t="str">
        <v>弗吉尼亚</v>
      </c>
      <c r="BA1812" t="str">
        <v>GPU型 黑石物理服务器BMG5t</v>
      </c>
      <c r="BB1812">
        <v>96</v>
      </c>
      <c r="BC1812" cm="1">
        <f t="array" ref="BC1812">TRANSPOSE(_xlfn._xlws.FILTER(cvm[内存(G)],(cvm[地域]=AZ1812)*(cvm[机型]=BA1812)*(cvm[CPU(核)]=BB1812)))</f>
        <v>384</v>
      </c>
    </row>
    <row r="1813" spans="1:55">
      <c r="A1813" t="s">
        <v>1652</v>
      </c>
      <c r="B1813" t="s">
        <v>1707</v>
      </c>
      <c r="C1813">
        <v>2</v>
      </c>
      <c r="D1813">
        <v>8</v>
      </c>
      <c r="E1813" t="s">
        <v>1627</v>
      </c>
      <c r="F1813">
        <v>348</v>
      </c>
      <c r="G1813">
        <v>1</v>
      </c>
      <c r="H1813" t="s">
        <v>1711</v>
      </c>
      <c r="N1813" t="s">
        <v>1643</v>
      </c>
      <c r="O1813" t="s">
        <v>2004</v>
      </c>
      <c r="P1813">
        <v>32</v>
      </c>
      <c r="Q1813" t="str">
        <f t="shared" si="34"/>
        <v>cvm!$BC$1825#</v>
      </c>
      <c r="AZ1813" t="str">
        <v>广州</v>
      </c>
      <c r="BA1813" t="str">
        <v>GPU推理型 GI3X</v>
      </c>
      <c r="BB1813">
        <v>32</v>
      </c>
      <c r="BC1813" cm="1">
        <f t="array" ref="BC1813">TRANSPOSE(_xlfn._xlws.FILTER(cvm[内存(G)],(cvm[地域]=AZ1813)*(cvm[机型]=BA1813)*(cvm[CPU(核)]=BB1813)))</f>
        <v>64</v>
      </c>
    </row>
    <row r="1814" spans="1:55">
      <c r="A1814" t="s">
        <v>1652</v>
      </c>
      <c r="B1814" t="s">
        <v>1707</v>
      </c>
      <c r="C1814">
        <v>4</v>
      </c>
      <c r="D1814">
        <v>8</v>
      </c>
      <c r="E1814" t="s">
        <v>1629</v>
      </c>
      <c r="F1814">
        <v>464</v>
      </c>
      <c r="G1814">
        <v>1</v>
      </c>
      <c r="H1814" t="s">
        <v>1712</v>
      </c>
      <c r="N1814" t="s">
        <v>1643</v>
      </c>
      <c r="O1814" t="s">
        <v>2004</v>
      </c>
      <c r="P1814">
        <v>90</v>
      </c>
      <c r="Q1814" t="str">
        <f t="shared" si="34"/>
        <v>cvm!$BC$1826#</v>
      </c>
      <c r="AZ1814" t="str">
        <v>广州</v>
      </c>
      <c r="BA1814" t="str">
        <v>GPU推理型 GI3X</v>
      </c>
      <c r="BB1814">
        <v>90</v>
      </c>
      <c r="BC1814" cm="1">
        <f t="array" ref="BC1814">TRANSPOSE(_xlfn._xlws.FILTER(cvm[内存(G)],(cvm[地域]=AZ1814)*(cvm[机型]=BA1814)*(cvm[CPU(核)]=BB1814)))</f>
        <v>226</v>
      </c>
    </row>
    <row r="1815" spans="1:55">
      <c r="A1815" t="s">
        <v>1652</v>
      </c>
      <c r="B1815" t="s">
        <v>1707</v>
      </c>
      <c r="C1815">
        <v>4</v>
      </c>
      <c r="D1815">
        <v>16</v>
      </c>
      <c r="E1815" t="s">
        <v>1631</v>
      </c>
      <c r="F1815">
        <v>696</v>
      </c>
      <c r="G1815">
        <v>1</v>
      </c>
      <c r="H1815" t="s">
        <v>1713</v>
      </c>
      <c r="N1815" t="s">
        <v>1643</v>
      </c>
      <c r="O1815" t="s">
        <v>2004</v>
      </c>
      <c r="P1815">
        <v>180</v>
      </c>
      <c r="Q1815" t="str">
        <f t="shared" si="34"/>
        <v>cvm!$BC$1827#</v>
      </c>
      <c r="AZ1815" t="str">
        <v>广州</v>
      </c>
      <c r="BA1815" t="str">
        <v>GPU推理型 GI3X</v>
      </c>
      <c r="BB1815">
        <v>180</v>
      </c>
      <c r="BC1815" cm="1">
        <f t="array" ref="BC1815">TRANSPOSE(_xlfn._xlws.FILTER(cvm[内存(G)],(cvm[地域]=AZ1815)*(cvm[机型]=BA1815)*(cvm[CPU(核)]=BB1815)))</f>
        <v>452</v>
      </c>
    </row>
    <row r="1816" spans="1:55">
      <c r="A1816" t="s">
        <v>1652</v>
      </c>
      <c r="B1816" t="s">
        <v>1707</v>
      </c>
      <c r="C1816">
        <v>8</v>
      </c>
      <c r="D1816">
        <v>16</v>
      </c>
      <c r="E1816" t="s">
        <v>1634</v>
      </c>
      <c r="F1816">
        <v>928</v>
      </c>
      <c r="G1816">
        <v>1</v>
      </c>
      <c r="H1816" t="s">
        <v>1714</v>
      </c>
      <c r="N1816" t="s">
        <v>1688</v>
      </c>
      <c r="O1816" t="s">
        <v>2004</v>
      </c>
      <c r="P1816">
        <v>32</v>
      </c>
      <c r="Q1816" t="str">
        <f t="shared" si="34"/>
        <v>cvm!$BC$1828#</v>
      </c>
      <c r="AZ1816" t="str">
        <v>上海</v>
      </c>
      <c r="BA1816" t="str">
        <v>GPU推理型 GI3X</v>
      </c>
      <c r="BB1816">
        <v>32</v>
      </c>
      <c r="BC1816" cm="1">
        <f t="array" ref="BC1816">TRANSPOSE(_xlfn._xlws.FILTER(cvm[内存(G)],(cvm[地域]=AZ1816)*(cvm[机型]=BA1816)*(cvm[CPU(核)]=BB1816)))</f>
        <v>64</v>
      </c>
    </row>
    <row r="1817" spans="1:55">
      <c r="A1817" t="s">
        <v>1652</v>
      </c>
      <c r="B1817" t="s">
        <v>1707</v>
      </c>
      <c r="C1817">
        <v>8</v>
      </c>
      <c r="D1817">
        <v>32</v>
      </c>
      <c r="E1817" t="s">
        <v>1636</v>
      </c>
      <c r="F1817">
        <v>1392</v>
      </c>
      <c r="G1817">
        <v>1</v>
      </c>
      <c r="H1817" t="s">
        <v>1715</v>
      </c>
      <c r="N1817" t="s">
        <v>1688</v>
      </c>
      <c r="O1817" t="s">
        <v>2004</v>
      </c>
      <c r="P1817">
        <v>90</v>
      </c>
      <c r="Q1817" t="str">
        <f t="shared" si="34"/>
        <v>cvm!$BC$1829#</v>
      </c>
      <c r="AZ1817" t="str">
        <v>上海</v>
      </c>
      <c r="BA1817" t="str">
        <v>GPU推理型 GI3X</v>
      </c>
      <c r="BB1817">
        <v>90</v>
      </c>
      <c r="BC1817" cm="1">
        <f t="array" ref="BC1817">TRANSPOSE(_xlfn._xlws.FILTER(cvm[内存(G)],(cvm[地域]=AZ1817)*(cvm[机型]=BA1817)*(cvm[CPU(核)]=BB1817)))</f>
        <v>226</v>
      </c>
    </row>
    <row r="1818" spans="1:55">
      <c r="A1818" t="s">
        <v>1652</v>
      </c>
      <c r="B1818" t="s">
        <v>1707</v>
      </c>
      <c r="C1818">
        <v>16</v>
      </c>
      <c r="D1818">
        <v>32</v>
      </c>
      <c r="E1818" t="s">
        <v>1639</v>
      </c>
      <c r="F1818">
        <v>1856</v>
      </c>
      <c r="G1818">
        <v>1</v>
      </c>
      <c r="H1818" t="s">
        <v>1716</v>
      </c>
      <c r="N1818" t="s">
        <v>1688</v>
      </c>
      <c r="O1818" t="s">
        <v>2004</v>
      </c>
      <c r="P1818">
        <v>180</v>
      </c>
      <c r="Q1818" t="str">
        <f t="shared" si="34"/>
        <v>cvm!$BC$1830#</v>
      </c>
      <c r="AZ1818" t="str">
        <v>上海</v>
      </c>
      <c r="BA1818" t="str">
        <v>GPU推理型 GI3X</v>
      </c>
      <c r="BB1818">
        <v>180</v>
      </c>
      <c r="BC1818" cm="1">
        <f t="array" ref="BC1818">TRANSPOSE(_xlfn._xlws.FILTER(cvm[内存(G)],(cvm[地域]=AZ1818)*(cvm[机型]=BA1818)*(cvm[CPU(核)]=BB1818)))</f>
        <v>452</v>
      </c>
    </row>
    <row r="1819" spans="1:55">
      <c r="A1819" t="s">
        <v>1652</v>
      </c>
      <c r="B1819" t="s">
        <v>1707</v>
      </c>
      <c r="C1819">
        <v>16</v>
      </c>
      <c r="D1819">
        <v>64</v>
      </c>
      <c r="E1819" t="s">
        <v>1641</v>
      </c>
      <c r="F1819">
        <v>2784</v>
      </c>
      <c r="G1819">
        <v>1</v>
      </c>
      <c r="H1819" t="s">
        <v>1717</v>
      </c>
      <c r="N1819" t="s">
        <v>1600</v>
      </c>
      <c r="O1819" t="s">
        <v>2012</v>
      </c>
      <c r="P1819">
        <v>16</v>
      </c>
      <c r="Q1819" t="str">
        <f t="shared" si="34"/>
        <v>cvm!$BC$1831#</v>
      </c>
      <c r="AZ1819" t="str">
        <v>南京</v>
      </c>
      <c r="BA1819" t="str">
        <v>GPU推理型 GI3X</v>
      </c>
      <c r="BB1819">
        <v>32</v>
      </c>
      <c r="BC1819" cm="1">
        <f t="array" ref="BC1819">TRANSPOSE(_xlfn._xlws.FILTER(cvm[内存(G)],(cvm[地域]=AZ1819)*(cvm[机型]=BA1819)*(cvm[CPU(核)]=BB1819)))</f>
        <v>64</v>
      </c>
    </row>
    <row r="1820" spans="1:55">
      <c r="A1820" t="s">
        <v>1652</v>
      </c>
      <c r="B1820" t="s">
        <v>1707</v>
      </c>
      <c r="C1820">
        <v>24</v>
      </c>
      <c r="D1820">
        <v>48</v>
      </c>
      <c r="E1820" t="s">
        <v>1718</v>
      </c>
      <c r="F1820">
        <v>2784</v>
      </c>
      <c r="G1820">
        <v>1</v>
      </c>
      <c r="H1820" t="s">
        <v>1719</v>
      </c>
      <c r="N1820" t="s">
        <v>1600</v>
      </c>
      <c r="O1820" t="s">
        <v>2012</v>
      </c>
      <c r="P1820">
        <v>32</v>
      </c>
      <c r="Q1820" t="str">
        <f t="shared" si="34"/>
        <v>cvm!$BC$1832#</v>
      </c>
      <c r="AZ1820" t="str">
        <v>南京</v>
      </c>
      <c r="BA1820" t="str">
        <v>GPU推理型 GI3X</v>
      </c>
      <c r="BB1820">
        <v>90</v>
      </c>
      <c r="BC1820" cm="1">
        <f t="array" ref="BC1820">TRANSPOSE(_xlfn._xlws.FILTER(cvm[内存(G)],(cvm[地域]=AZ1820)*(cvm[机型]=BA1820)*(cvm[CPU(核)]=BB1820)))</f>
        <v>226</v>
      </c>
    </row>
    <row r="1821" spans="1:55">
      <c r="A1821" t="s">
        <v>1652</v>
      </c>
      <c r="B1821" t="s">
        <v>1707</v>
      </c>
      <c r="C1821">
        <v>24</v>
      </c>
      <c r="D1821">
        <v>96</v>
      </c>
      <c r="E1821" t="s">
        <v>1720</v>
      </c>
      <c r="F1821">
        <v>4176</v>
      </c>
      <c r="G1821">
        <v>1</v>
      </c>
      <c r="H1821" t="s">
        <v>1721</v>
      </c>
      <c r="N1821" t="s">
        <v>1600</v>
      </c>
      <c r="O1821" t="s">
        <v>2012</v>
      </c>
      <c r="P1821">
        <v>82</v>
      </c>
      <c r="Q1821" t="str">
        <f t="shared" si="34"/>
        <v>cvm!$BC$1833#</v>
      </c>
      <c r="AZ1821" t="str">
        <v>南京</v>
      </c>
      <c r="BA1821" t="str">
        <v>GPU推理型 GI3X</v>
      </c>
      <c r="BB1821">
        <v>180</v>
      </c>
      <c r="BC1821" cm="1">
        <f t="array" ref="BC1821">TRANSPOSE(_xlfn._xlws.FILTER(cvm[内存(G)],(cvm[地域]=AZ1821)*(cvm[机型]=BA1821)*(cvm[CPU(核)]=BB1821)))</f>
        <v>452</v>
      </c>
    </row>
    <row r="1822" spans="1:55">
      <c r="A1822" t="s">
        <v>1652</v>
      </c>
      <c r="B1822" t="s">
        <v>1707</v>
      </c>
      <c r="C1822">
        <v>32</v>
      </c>
      <c r="D1822">
        <v>64</v>
      </c>
      <c r="E1822" t="s">
        <v>1644</v>
      </c>
      <c r="F1822">
        <v>3712</v>
      </c>
      <c r="G1822">
        <v>1</v>
      </c>
      <c r="H1822" t="s">
        <v>1722</v>
      </c>
      <c r="N1822" t="s">
        <v>1600</v>
      </c>
      <c r="O1822" t="s">
        <v>2012</v>
      </c>
      <c r="P1822">
        <v>164</v>
      </c>
      <c r="Q1822" t="str">
        <f t="shared" si="34"/>
        <v>cvm!$BC$1834#</v>
      </c>
      <c r="AZ1822" t="str">
        <v>北京</v>
      </c>
      <c r="BA1822" t="str">
        <v>GPU推理型 GI3X</v>
      </c>
      <c r="BB1822">
        <v>32</v>
      </c>
      <c r="BC1822" cm="1">
        <f t="array" ref="BC1822">TRANSPOSE(_xlfn._xlws.FILTER(cvm[内存(G)],(cvm[地域]=AZ1822)*(cvm[机型]=BA1822)*(cvm[CPU(核)]=BB1822)))</f>
        <v>64</v>
      </c>
    </row>
    <row r="1823" spans="1:55">
      <c r="A1823" t="s">
        <v>1652</v>
      </c>
      <c r="B1823" t="s">
        <v>1707</v>
      </c>
      <c r="C1823">
        <v>32</v>
      </c>
      <c r="D1823">
        <v>128</v>
      </c>
      <c r="E1823" t="s">
        <v>1650</v>
      </c>
      <c r="F1823">
        <v>5568</v>
      </c>
      <c r="G1823">
        <v>1</v>
      </c>
      <c r="H1823" t="s">
        <v>1724</v>
      </c>
      <c r="N1823" t="s">
        <v>73</v>
      </c>
      <c r="O1823" t="s">
        <v>2012</v>
      </c>
      <c r="P1823">
        <v>16</v>
      </c>
      <c r="Q1823" t="str">
        <f t="shared" si="34"/>
        <v>cvm!$BC$1835#</v>
      </c>
      <c r="AZ1823" t="str">
        <v>北京</v>
      </c>
      <c r="BA1823" t="str">
        <v>GPU推理型 GI3X</v>
      </c>
      <c r="BB1823">
        <v>90</v>
      </c>
      <c r="BC1823" cm="1">
        <f t="array" ref="BC1823">TRANSPOSE(_xlfn._xlws.FILTER(cvm[内存(G)],(cvm[地域]=AZ1823)*(cvm[机型]=BA1823)*(cvm[CPU(核)]=BB1823)))</f>
        <v>226</v>
      </c>
    </row>
    <row r="1824" spans="1:55">
      <c r="A1824" t="s">
        <v>1652</v>
      </c>
      <c r="B1824" t="s">
        <v>1707</v>
      </c>
      <c r="C1824">
        <v>48</v>
      </c>
      <c r="D1824">
        <v>96</v>
      </c>
      <c r="E1824" t="s">
        <v>1655</v>
      </c>
      <c r="F1824">
        <v>5568</v>
      </c>
      <c r="G1824">
        <v>1</v>
      </c>
      <c r="H1824" t="s">
        <v>1725</v>
      </c>
      <c r="N1824" t="s">
        <v>73</v>
      </c>
      <c r="O1824" t="s">
        <v>2012</v>
      </c>
      <c r="P1824">
        <v>32</v>
      </c>
      <c r="Q1824" t="str">
        <f t="shared" si="34"/>
        <v>cvm!$BC$1836#</v>
      </c>
      <c r="AZ1824" t="str">
        <v>北京</v>
      </c>
      <c r="BA1824" t="str">
        <v>GPU推理型 GI3X</v>
      </c>
      <c r="BB1824">
        <v>180</v>
      </c>
      <c r="BC1824" cm="1">
        <f t="array" ref="BC1824">TRANSPOSE(_xlfn._xlws.FILTER(cvm[内存(G)],(cvm[地域]=AZ1824)*(cvm[机型]=BA1824)*(cvm[CPU(核)]=BB1824)))</f>
        <v>452</v>
      </c>
    </row>
    <row r="1825" spans="1:55">
      <c r="A1825" t="s">
        <v>1652</v>
      </c>
      <c r="B1825" t="s">
        <v>1707</v>
      </c>
      <c r="C1825">
        <v>48</v>
      </c>
      <c r="D1825">
        <v>192</v>
      </c>
      <c r="E1825" t="s">
        <v>1658</v>
      </c>
      <c r="F1825">
        <v>8352</v>
      </c>
      <c r="G1825">
        <v>1</v>
      </c>
      <c r="H1825" t="s">
        <v>1727</v>
      </c>
      <c r="N1825" t="s">
        <v>73</v>
      </c>
      <c r="O1825" t="s">
        <v>2012</v>
      </c>
      <c r="P1825">
        <v>82</v>
      </c>
      <c r="Q1825" t="str">
        <f t="shared" si="34"/>
        <v>cvm!$BC$1837#</v>
      </c>
      <c r="AZ1825" t="str">
        <v>成都</v>
      </c>
      <c r="BA1825" t="str">
        <v>GPU推理型 GI3X</v>
      </c>
      <c r="BB1825">
        <v>32</v>
      </c>
      <c r="BC1825" cm="1">
        <f t="array" ref="BC1825">TRANSPOSE(_xlfn._xlws.FILTER(cvm[内存(G)],(cvm[地域]=AZ1825)*(cvm[机型]=BA1825)*(cvm[CPU(核)]=BB1825)))</f>
        <v>64</v>
      </c>
    </row>
    <row r="1826" spans="1:55">
      <c r="A1826" t="s">
        <v>1652</v>
      </c>
      <c r="B1826" t="s">
        <v>1707</v>
      </c>
      <c r="C1826">
        <v>64</v>
      </c>
      <c r="D1826">
        <v>256</v>
      </c>
      <c r="E1826" t="s">
        <v>1664</v>
      </c>
      <c r="F1826">
        <v>11136</v>
      </c>
      <c r="G1826">
        <v>1</v>
      </c>
      <c r="H1826" t="s">
        <v>1728</v>
      </c>
      <c r="N1826" t="s">
        <v>73</v>
      </c>
      <c r="O1826" t="s">
        <v>2012</v>
      </c>
      <c r="P1826">
        <v>164</v>
      </c>
      <c r="Q1826" t="str">
        <f t="shared" si="34"/>
        <v>cvm!$BC$1838#</v>
      </c>
      <c r="AZ1826" t="str">
        <v>成都</v>
      </c>
      <c r="BA1826" t="str">
        <v>GPU推理型 GI3X</v>
      </c>
      <c r="BB1826">
        <v>90</v>
      </c>
      <c r="BC1826" cm="1">
        <f t="array" ref="BC1826">TRANSPOSE(_xlfn._xlws.FILTER(cvm[内存(G)],(cvm[地域]=AZ1826)*(cvm[机型]=BA1826)*(cvm[CPU(核)]=BB1826)))</f>
        <v>226</v>
      </c>
    </row>
    <row r="1827" spans="1:55">
      <c r="A1827" t="s">
        <v>1652</v>
      </c>
      <c r="B1827" t="s">
        <v>1828</v>
      </c>
      <c r="C1827">
        <v>1</v>
      </c>
      <c r="D1827">
        <v>1</v>
      </c>
      <c r="E1827" t="s">
        <v>1617</v>
      </c>
      <c r="F1827">
        <v>59</v>
      </c>
      <c r="G1827">
        <v>1</v>
      </c>
      <c r="H1827" t="s">
        <v>1829</v>
      </c>
      <c r="N1827" t="s">
        <v>1603</v>
      </c>
      <c r="O1827" t="s">
        <v>2012</v>
      </c>
      <c r="P1827">
        <v>16</v>
      </c>
      <c r="Q1827" t="str">
        <f t="shared" si="34"/>
        <v>cvm!$BC$1839#</v>
      </c>
      <c r="AZ1827" t="str">
        <v>成都</v>
      </c>
      <c r="BA1827" t="str">
        <v>GPU推理型 GI3X</v>
      </c>
      <c r="BB1827">
        <v>180</v>
      </c>
      <c r="BC1827" cm="1">
        <f t="array" ref="BC1827">TRANSPOSE(_xlfn._xlws.FILTER(cvm[内存(G)],(cvm[地域]=AZ1827)*(cvm[机型]=BA1827)*(cvm[CPU(核)]=BB1827)))</f>
        <v>452</v>
      </c>
    </row>
    <row r="1828" spans="1:55">
      <c r="A1828" t="s">
        <v>1652</v>
      </c>
      <c r="B1828" t="s">
        <v>1828</v>
      </c>
      <c r="C1828">
        <v>1</v>
      </c>
      <c r="D1828">
        <v>2</v>
      </c>
      <c r="E1828" t="s">
        <v>1620</v>
      </c>
      <c r="F1828">
        <v>119</v>
      </c>
      <c r="G1828">
        <v>1</v>
      </c>
      <c r="H1828" t="s">
        <v>1830</v>
      </c>
      <c r="N1828" t="s">
        <v>1603</v>
      </c>
      <c r="O1828" t="s">
        <v>2012</v>
      </c>
      <c r="P1828">
        <v>32</v>
      </c>
      <c r="Q1828" t="str">
        <f t="shared" si="34"/>
        <v>cvm!$BC$1840#</v>
      </c>
      <c r="AZ1828" t="str">
        <v>重庆</v>
      </c>
      <c r="BA1828" t="str">
        <v>GPU推理型 GI3X</v>
      </c>
      <c r="BB1828">
        <v>32</v>
      </c>
      <c r="BC1828" cm="1">
        <f t="array" ref="BC1828">TRANSPOSE(_xlfn._xlws.FILTER(cvm[内存(G)],(cvm[地域]=AZ1828)*(cvm[机型]=BA1828)*(cvm[CPU(核)]=BB1828)))</f>
        <v>64</v>
      </c>
    </row>
    <row r="1829" spans="1:55">
      <c r="A1829" t="s">
        <v>1652</v>
      </c>
      <c r="B1829" t="s">
        <v>1828</v>
      </c>
      <c r="C1829">
        <v>1</v>
      </c>
      <c r="D1829">
        <v>4</v>
      </c>
      <c r="E1829" t="s">
        <v>1622</v>
      </c>
      <c r="F1829">
        <v>180</v>
      </c>
      <c r="G1829">
        <v>1</v>
      </c>
      <c r="H1829" t="s">
        <v>1832</v>
      </c>
      <c r="N1829" t="s">
        <v>1603</v>
      </c>
      <c r="O1829" t="s">
        <v>2012</v>
      </c>
      <c r="P1829">
        <v>82</v>
      </c>
      <c r="Q1829" t="str">
        <f t="shared" si="34"/>
        <v>cvm!$BC$1841#</v>
      </c>
      <c r="AZ1829" t="str">
        <v>重庆</v>
      </c>
      <c r="BA1829" t="str">
        <v>GPU推理型 GI3X</v>
      </c>
      <c r="BB1829">
        <v>90</v>
      </c>
      <c r="BC1829" cm="1">
        <f t="array" ref="BC1829">TRANSPOSE(_xlfn._xlws.FILTER(cvm[内存(G)],(cvm[地域]=AZ1829)*(cvm[机型]=BA1829)*(cvm[CPU(核)]=BB1829)))</f>
        <v>226</v>
      </c>
    </row>
    <row r="1830" spans="1:55">
      <c r="A1830" t="s">
        <v>1652</v>
      </c>
      <c r="B1830" t="s">
        <v>1828</v>
      </c>
      <c r="C1830">
        <v>2</v>
      </c>
      <c r="D1830">
        <v>4</v>
      </c>
      <c r="E1830" t="s">
        <v>1624</v>
      </c>
      <c r="F1830">
        <v>238</v>
      </c>
      <c r="G1830">
        <v>1</v>
      </c>
      <c r="H1830" t="s">
        <v>1833</v>
      </c>
      <c r="N1830" t="s">
        <v>1603</v>
      </c>
      <c r="O1830" t="s">
        <v>2012</v>
      </c>
      <c r="P1830">
        <v>164</v>
      </c>
      <c r="Q1830" t="str">
        <f t="shared" si="34"/>
        <v>cvm!$BC$1842#</v>
      </c>
      <c r="AZ1830" t="str">
        <v>重庆</v>
      </c>
      <c r="BA1830" t="str">
        <v>GPU推理型 GI3X</v>
      </c>
      <c r="BB1830">
        <v>180</v>
      </c>
      <c r="BC1830" cm="1">
        <f t="array" ref="BC1830">TRANSPOSE(_xlfn._xlws.FILTER(cvm[内存(G)],(cvm[地域]=AZ1830)*(cvm[机型]=BA1830)*(cvm[CPU(核)]=BB1830)))</f>
        <v>452</v>
      </c>
    </row>
    <row r="1831" spans="1:55">
      <c r="A1831" t="s">
        <v>1652</v>
      </c>
      <c r="B1831" t="s">
        <v>1828</v>
      </c>
      <c r="C1831">
        <v>2</v>
      </c>
      <c r="D1831">
        <v>8</v>
      </c>
      <c r="E1831" t="s">
        <v>1627</v>
      </c>
      <c r="F1831">
        <v>360</v>
      </c>
      <c r="G1831">
        <v>1</v>
      </c>
      <c r="H1831" t="s">
        <v>1834</v>
      </c>
      <c r="N1831" t="s">
        <v>1600</v>
      </c>
      <c r="O1831" t="s">
        <v>2016</v>
      </c>
      <c r="P1831">
        <v>6</v>
      </c>
      <c r="Q1831" t="str">
        <f t="shared" si="34"/>
        <v>cvm!$BC$1843#</v>
      </c>
      <c r="AZ1831" t="str">
        <v>广州</v>
      </c>
      <c r="BA1831" t="str">
        <v>GPU计算型 GT4</v>
      </c>
      <c r="BB1831">
        <v>16</v>
      </c>
      <c r="BC1831" cm="1">
        <f t="array" ref="BC1831">TRANSPOSE(_xlfn._xlws.FILTER(cvm[内存(G)],(cvm[地域]=AZ1831)*(cvm[机型]=BA1831)*(cvm[CPU(核)]=BB1831)))</f>
        <v>96</v>
      </c>
    </row>
    <row r="1832" spans="1:55">
      <c r="A1832" t="s">
        <v>1652</v>
      </c>
      <c r="B1832" t="s">
        <v>1828</v>
      </c>
      <c r="C1832">
        <v>4</v>
      </c>
      <c r="D1832">
        <v>8</v>
      </c>
      <c r="E1832" t="s">
        <v>1629</v>
      </c>
      <c r="F1832">
        <v>480</v>
      </c>
      <c r="G1832">
        <v>1</v>
      </c>
      <c r="H1832" t="s">
        <v>1836</v>
      </c>
      <c r="N1832" t="s">
        <v>1600</v>
      </c>
      <c r="O1832" t="s">
        <v>2016</v>
      </c>
      <c r="P1832">
        <v>14</v>
      </c>
      <c r="Q1832" t="str">
        <f t="shared" si="34"/>
        <v>cvm!$BC$1844#</v>
      </c>
      <c r="AZ1832" t="str">
        <v>广州</v>
      </c>
      <c r="BA1832" t="str">
        <v>GPU计算型 GT4</v>
      </c>
      <c r="BB1832">
        <v>32</v>
      </c>
      <c r="BC1832" cm="1">
        <f t="array" ref="BC1832">TRANSPOSE(_xlfn._xlws.FILTER(cvm[内存(G)],(cvm[地域]=AZ1832)*(cvm[机型]=BA1832)*(cvm[CPU(核)]=BB1832)))</f>
        <v>192</v>
      </c>
    </row>
    <row r="1833" spans="1:55">
      <c r="A1833" t="s">
        <v>1652</v>
      </c>
      <c r="B1833" t="s">
        <v>1828</v>
      </c>
      <c r="C1833">
        <v>4</v>
      </c>
      <c r="D1833">
        <v>16</v>
      </c>
      <c r="E1833" t="s">
        <v>1631</v>
      </c>
      <c r="F1833">
        <v>720</v>
      </c>
      <c r="G1833">
        <v>1</v>
      </c>
      <c r="H1833" t="s">
        <v>1837</v>
      </c>
      <c r="N1833" t="s">
        <v>1600</v>
      </c>
      <c r="O1833" t="s">
        <v>2016</v>
      </c>
      <c r="P1833">
        <v>28</v>
      </c>
      <c r="Q1833" t="str">
        <f t="shared" si="34"/>
        <v>cvm!$BC$1845#</v>
      </c>
      <c r="AZ1833" t="str">
        <v>广州</v>
      </c>
      <c r="BA1833" t="str">
        <v>GPU计算型 GT4</v>
      </c>
      <c r="BB1833">
        <v>82</v>
      </c>
      <c r="BC1833" cm="1">
        <f t="array" ref="BC1833">TRANSPOSE(_xlfn._xlws.FILTER(cvm[内存(G)],(cvm[地域]=AZ1833)*(cvm[机型]=BA1833)*(cvm[CPU(核)]=BB1833)))</f>
        <v>474</v>
      </c>
    </row>
    <row r="1834" spans="1:55">
      <c r="A1834" t="s">
        <v>1652</v>
      </c>
      <c r="B1834" t="s">
        <v>1828</v>
      </c>
      <c r="C1834">
        <v>8</v>
      </c>
      <c r="D1834">
        <v>16</v>
      </c>
      <c r="E1834" t="s">
        <v>1634</v>
      </c>
      <c r="F1834">
        <v>960</v>
      </c>
      <c r="G1834">
        <v>1</v>
      </c>
      <c r="H1834" t="s">
        <v>1838</v>
      </c>
      <c r="N1834" t="s">
        <v>1600</v>
      </c>
      <c r="O1834" t="s">
        <v>2016</v>
      </c>
      <c r="P1834">
        <v>56</v>
      </c>
      <c r="Q1834" t="str">
        <f t="shared" si="34"/>
        <v>cvm!$BC$1846#</v>
      </c>
      <c r="AZ1834" t="str">
        <v>广州</v>
      </c>
      <c r="BA1834" t="str">
        <v>GPU计算型 GT4</v>
      </c>
      <c r="BB1834">
        <v>164</v>
      </c>
      <c r="BC1834" cm="1">
        <f t="array" ref="BC1834">TRANSPOSE(_xlfn._xlws.FILTER(cvm[内存(G)],(cvm[地域]=AZ1834)*(cvm[机型]=BA1834)*(cvm[CPU(核)]=BB1834)))</f>
        <v>948</v>
      </c>
    </row>
    <row r="1835" spans="1:55">
      <c r="A1835" t="s">
        <v>1652</v>
      </c>
      <c r="B1835" t="s">
        <v>1828</v>
      </c>
      <c r="C1835">
        <v>8</v>
      </c>
      <c r="D1835">
        <v>32</v>
      </c>
      <c r="E1835" t="s">
        <v>1636</v>
      </c>
      <c r="F1835">
        <v>1440</v>
      </c>
      <c r="G1835">
        <v>1</v>
      </c>
      <c r="H1835" t="s">
        <v>1840</v>
      </c>
      <c r="N1835" t="s">
        <v>73</v>
      </c>
      <c r="O1835" t="s">
        <v>2016</v>
      </c>
      <c r="P1835">
        <v>6</v>
      </c>
      <c r="Q1835" t="str">
        <f t="shared" si="34"/>
        <v>cvm!$BC$1847#</v>
      </c>
      <c r="AZ1835" t="str">
        <v>上海</v>
      </c>
      <c r="BA1835" t="str">
        <v>GPU计算型 GT4</v>
      </c>
      <c r="BB1835">
        <v>16</v>
      </c>
      <c r="BC1835" cm="1">
        <f t="array" ref="BC1835">TRANSPOSE(_xlfn._xlws.FILTER(cvm[内存(G)],(cvm[地域]=AZ1835)*(cvm[机型]=BA1835)*(cvm[CPU(核)]=BB1835)))</f>
        <v>96</v>
      </c>
    </row>
    <row r="1836" spans="1:55">
      <c r="A1836" t="s">
        <v>1652</v>
      </c>
      <c r="B1836" t="s">
        <v>1828</v>
      </c>
      <c r="C1836">
        <v>12</v>
      </c>
      <c r="D1836">
        <v>24</v>
      </c>
      <c r="E1836" t="s">
        <v>1814</v>
      </c>
      <c r="F1836">
        <v>1440</v>
      </c>
      <c r="G1836">
        <v>1</v>
      </c>
      <c r="H1836" t="s">
        <v>1841</v>
      </c>
      <c r="N1836" t="s">
        <v>73</v>
      </c>
      <c r="O1836" t="s">
        <v>2016</v>
      </c>
      <c r="P1836">
        <v>14</v>
      </c>
      <c r="Q1836" t="str">
        <f t="shared" si="34"/>
        <v>cvm!$BC$1848#</v>
      </c>
      <c r="AZ1836" t="str">
        <v>上海</v>
      </c>
      <c r="BA1836" t="str">
        <v>GPU计算型 GT4</v>
      </c>
      <c r="BB1836">
        <v>32</v>
      </c>
      <c r="BC1836" cm="1">
        <f t="array" ref="BC1836">TRANSPOSE(_xlfn._xlws.FILTER(cvm[内存(G)],(cvm[地域]=AZ1836)*(cvm[机型]=BA1836)*(cvm[CPU(核)]=BB1836)))</f>
        <v>192</v>
      </c>
    </row>
    <row r="1837" spans="1:55">
      <c r="A1837" t="s">
        <v>1652</v>
      </c>
      <c r="B1837" t="s">
        <v>1828</v>
      </c>
      <c r="C1837">
        <v>12</v>
      </c>
      <c r="D1837">
        <v>48</v>
      </c>
      <c r="E1837" t="s">
        <v>1842</v>
      </c>
      <c r="F1837">
        <v>2160</v>
      </c>
      <c r="G1837">
        <v>1</v>
      </c>
      <c r="H1837" t="s">
        <v>1843</v>
      </c>
      <c r="N1837" t="s">
        <v>73</v>
      </c>
      <c r="O1837" t="s">
        <v>2016</v>
      </c>
      <c r="P1837">
        <v>28</v>
      </c>
      <c r="Q1837" t="str">
        <f t="shared" si="34"/>
        <v>cvm!$BC$1849#</v>
      </c>
      <c r="AZ1837" t="str">
        <v>上海</v>
      </c>
      <c r="BA1837" t="str">
        <v>GPU计算型 GT4</v>
      </c>
      <c r="BB1837">
        <v>82</v>
      </c>
      <c r="BC1837" cm="1">
        <f t="array" ref="BC1837">TRANSPOSE(_xlfn._xlws.FILTER(cvm[内存(G)],(cvm[地域]=AZ1837)*(cvm[机型]=BA1837)*(cvm[CPU(核)]=BB1837)))</f>
        <v>474</v>
      </c>
    </row>
    <row r="1838" spans="1:55">
      <c r="A1838" t="s">
        <v>1652</v>
      </c>
      <c r="B1838" t="s">
        <v>1828</v>
      </c>
      <c r="C1838">
        <v>16</v>
      </c>
      <c r="D1838">
        <v>32</v>
      </c>
      <c r="E1838" t="s">
        <v>1639</v>
      </c>
      <c r="F1838">
        <v>1920</v>
      </c>
      <c r="G1838">
        <v>1</v>
      </c>
      <c r="H1838" t="s">
        <v>1844</v>
      </c>
      <c r="N1838" t="s">
        <v>73</v>
      </c>
      <c r="O1838" t="s">
        <v>2016</v>
      </c>
      <c r="P1838">
        <v>56</v>
      </c>
      <c r="Q1838" t="str">
        <f t="shared" si="34"/>
        <v>cvm!$BC$1850#</v>
      </c>
      <c r="AZ1838" t="str">
        <v>上海</v>
      </c>
      <c r="BA1838" t="str">
        <v>GPU计算型 GT4</v>
      </c>
      <c r="BB1838">
        <v>164</v>
      </c>
      <c r="BC1838" cm="1">
        <f t="array" ref="BC1838">TRANSPOSE(_xlfn._xlws.FILTER(cvm[内存(G)],(cvm[地域]=AZ1838)*(cvm[机型]=BA1838)*(cvm[CPU(核)]=BB1838)))</f>
        <v>948</v>
      </c>
    </row>
    <row r="1839" spans="1:55">
      <c r="A1839" t="s">
        <v>1652</v>
      </c>
      <c r="B1839" t="s">
        <v>1828</v>
      </c>
      <c r="C1839">
        <v>16</v>
      </c>
      <c r="D1839">
        <v>64</v>
      </c>
      <c r="E1839" t="s">
        <v>1641</v>
      </c>
      <c r="F1839">
        <v>2880</v>
      </c>
      <c r="G1839">
        <v>1</v>
      </c>
      <c r="H1839" t="s">
        <v>1845</v>
      </c>
      <c r="N1839" t="s">
        <v>1603</v>
      </c>
      <c r="O1839" t="s">
        <v>2016</v>
      </c>
      <c r="P1839">
        <v>6</v>
      </c>
      <c r="Q1839" t="str">
        <f t="shared" si="34"/>
        <v>cvm!$BC$1851#</v>
      </c>
      <c r="AZ1839" t="str">
        <v>北京</v>
      </c>
      <c r="BA1839" t="str">
        <v>GPU计算型 GT4</v>
      </c>
      <c r="BB1839">
        <v>16</v>
      </c>
      <c r="BC1839" cm="1">
        <f t="array" ref="BC1839">TRANSPOSE(_xlfn._xlws.FILTER(cvm[内存(G)],(cvm[地域]=AZ1839)*(cvm[机型]=BA1839)*(cvm[CPU(核)]=BB1839)))</f>
        <v>96</v>
      </c>
    </row>
    <row r="1840" spans="1:55">
      <c r="A1840" t="s">
        <v>1652</v>
      </c>
      <c r="B1840" t="s">
        <v>1828</v>
      </c>
      <c r="C1840">
        <v>24</v>
      </c>
      <c r="D1840">
        <v>48</v>
      </c>
      <c r="E1840" t="s">
        <v>1718</v>
      </c>
      <c r="F1840">
        <v>2880</v>
      </c>
      <c r="G1840">
        <v>1</v>
      </c>
      <c r="H1840" t="s">
        <v>1847</v>
      </c>
      <c r="N1840" t="s">
        <v>1603</v>
      </c>
      <c r="O1840" t="s">
        <v>2016</v>
      </c>
      <c r="P1840">
        <v>14</v>
      </c>
      <c r="Q1840" t="str">
        <f t="shared" si="34"/>
        <v>cvm!$BC$1852#</v>
      </c>
      <c r="AZ1840" t="str">
        <v>北京</v>
      </c>
      <c r="BA1840" t="str">
        <v>GPU计算型 GT4</v>
      </c>
      <c r="BB1840">
        <v>32</v>
      </c>
      <c r="BC1840" cm="1">
        <f t="array" ref="BC1840">TRANSPOSE(_xlfn._xlws.FILTER(cvm[内存(G)],(cvm[地域]=AZ1840)*(cvm[机型]=BA1840)*(cvm[CPU(核)]=BB1840)))</f>
        <v>192</v>
      </c>
    </row>
    <row r="1841" spans="1:55">
      <c r="A1841" t="s">
        <v>1652</v>
      </c>
      <c r="B1841" t="s">
        <v>1828</v>
      </c>
      <c r="C1841">
        <v>24</v>
      </c>
      <c r="D1841">
        <v>96</v>
      </c>
      <c r="E1841" t="s">
        <v>1720</v>
      </c>
      <c r="F1841">
        <v>4320</v>
      </c>
      <c r="G1841">
        <v>1</v>
      </c>
      <c r="H1841" t="s">
        <v>1848</v>
      </c>
      <c r="N1841" t="s">
        <v>1603</v>
      </c>
      <c r="O1841" t="s">
        <v>2016</v>
      </c>
      <c r="P1841">
        <v>28</v>
      </c>
      <c r="Q1841" t="str">
        <f t="shared" si="34"/>
        <v>cvm!$BC$1853#</v>
      </c>
      <c r="AZ1841" t="str">
        <v>北京</v>
      </c>
      <c r="BA1841" t="str">
        <v>GPU计算型 GT4</v>
      </c>
      <c r="BB1841">
        <v>82</v>
      </c>
      <c r="BC1841" cm="1">
        <f t="array" ref="BC1841">TRANSPOSE(_xlfn._xlws.FILTER(cvm[内存(G)],(cvm[地域]=AZ1841)*(cvm[机型]=BA1841)*(cvm[CPU(核)]=BB1841)))</f>
        <v>474</v>
      </c>
    </row>
    <row r="1842" spans="1:55">
      <c r="A1842" t="s">
        <v>1652</v>
      </c>
      <c r="B1842" t="s">
        <v>1828</v>
      </c>
      <c r="C1842">
        <v>32</v>
      </c>
      <c r="D1842">
        <v>64</v>
      </c>
      <c r="E1842" t="s">
        <v>1644</v>
      </c>
      <c r="F1842">
        <v>3840</v>
      </c>
      <c r="G1842">
        <v>1</v>
      </c>
      <c r="H1842" t="s">
        <v>1849</v>
      </c>
      <c r="N1842" t="s">
        <v>1603</v>
      </c>
      <c r="O1842" t="s">
        <v>2016</v>
      </c>
      <c r="P1842">
        <v>56</v>
      </c>
      <c r="Q1842" t="str">
        <f t="shared" si="34"/>
        <v>cvm!$BC$1854#</v>
      </c>
      <c r="AZ1842" t="str">
        <v>北京</v>
      </c>
      <c r="BA1842" t="str">
        <v>GPU计算型 GT4</v>
      </c>
      <c r="BB1842">
        <v>164</v>
      </c>
      <c r="BC1842" cm="1">
        <f t="array" ref="BC1842">TRANSPOSE(_xlfn._xlws.FILTER(cvm[内存(G)],(cvm[地域]=AZ1842)*(cvm[机型]=BA1842)*(cvm[CPU(核)]=BB1842)))</f>
        <v>948</v>
      </c>
    </row>
    <row r="1843" spans="1:55">
      <c r="A1843" t="s">
        <v>1652</v>
      </c>
      <c r="B1843" t="s">
        <v>1828</v>
      </c>
      <c r="C1843">
        <v>32</v>
      </c>
      <c r="D1843">
        <v>128</v>
      </c>
      <c r="E1843" t="s">
        <v>1650</v>
      </c>
      <c r="F1843">
        <v>5760</v>
      </c>
      <c r="G1843">
        <v>1</v>
      </c>
      <c r="H1843" t="s">
        <v>1850</v>
      </c>
      <c r="N1843" t="s">
        <v>1643</v>
      </c>
      <c r="O1843" t="s">
        <v>2016</v>
      </c>
      <c r="P1843">
        <v>6</v>
      </c>
      <c r="Q1843" t="str">
        <f t="shared" si="34"/>
        <v>cvm!$BC$1855#</v>
      </c>
      <c r="AZ1843" t="str">
        <v>广州</v>
      </c>
      <c r="BA1843" t="str">
        <v>GPU计算型 GN8</v>
      </c>
      <c r="BB1843">
        <v>6</v>
      </c>
      <c r="BC1843" cm="1">
        <f t="array" ref="BC1843">TRANSPOSE(_xlfn._xlws.FILTER(cvm[内存(G)],(cvm[地域]=AZ1843)*(cvm[机型]=BA1843)*(cvm[CPU(核)]=BB1843)))</f>
        <v>56</v>
      </c>
    </row>
    <row r="1844" spans="1:55">
      <c r="A1844" t="s">
        <v>1652</v>
      </c>
      <c r="B1844" t="s">
        <v>1828</v>
      </c>
      <c r="C1844">
        <v>48</v>
      </c>
      <c r="D1844">
        <v>96</v>
      </c>
      <c r="E1844" t="s">
        <v>1655</v>
      </c>
      <c r="F1844">
        <v>5760</v>
      </c>
      <c r="G1844">
        <v>1</v>
      </c>
      <c r="H1844" t="s">
        <v>1851</v>
      </c>
      <c r="N1844" t="s">
        <v>1643</v>
      </c>
      <c r="O1844" t="s">
        <v>2016</v>
      </c>
      <c r="P1844">
        <v>14</v>
      </c>
      <c r="Q1844" t="str">
        <f t="shared" si="34"/>
        <v>cvm!$BC$1856#</v>
      </c>
      <c r="AZ1844" t="str">
        <v>广州</v>
      </c>
      <c r="BA1844" t="str">
        <v>GPU计算型 GN8</v>
      </c>
      <c r="BB1844">
        <v>14</v>
      </c>
      <c r="BC1844" cm="1">
        <f t="array" ref="BC1844">TRANSPOSE(_xlfn._xlws.FILTER(cvm[内存(G)],(cvm[地域]=AZ1844)*(cvm[机型]=BA1844)*(cvm[CPU(核)]=BB1844)))</f>
        <v>112</v>
      </c>
    </row>
    <row r="1845" spans="1:55">
      <c r="A1845" t="s">
        <v>1652</v>
      </c>
      <c r="B1845" t="s">
        <v>1828</v>
      </c>
      <c r="C1845">
        <v>48</v>
      </c>
      <c r="D1845">
        <v>192</v>
      </c>
      <c r="E1845" t="s">
        <v>1658</v>
      </c>
      <c r="F1845">
        <v>8640</v>
      </c>
      <c r="G1845">
        <v>1</v>
      </c>
      <c r="H1845" t="s">
        <v>1852</v>
      </c>
      <c r="N1845" t="s">
        <v>1643</v>
      </c>
      <c r="O1845" t="s">
        <v>2016</v>
      </c>
      <c r="P1845">
        <v>28</v>
      </c>
      <c r="Q1845" t="str">
        <f t="shared" si="34"/>
        <v>cvm!$BC$1857#</v>
      </c>
      <c r="AZ1845" t="str">
        <v>广州</v>
      </c>
      <c r="BA1845" t="str">
        <v>GPU计算型 GN8</v>
      </c>
      <c r="BB1845">
        <v>28</v>
      </c>
      <c r="BC1845" cm="1">
        <f t="array" ref="BC1845">TRANSPOSE(_xlfn._xlws.FILTER(cvm[内存(G)],(cvm[地域]=AZ1845)*(cvm[机型]=BA1845)*(cvm[CPU(核)]=BB1845)))</f>
        <v>224</v>
      </c>
    </row>
    <row r="1846" spans="1:55">
      <c r="A1846" t="s">
        <v>1652</v>
      </c>
      <c r="B1846" t="s">
        <v>1828</v>
      </c>
      <c r="C1846">
        <v>64</v>
      </c>
      <c r="D1846">
        <v>128</v>
      </c>
      <c r="E1846" t="s">
        <v>1692</v>
      </c>
      <c r="F1846">
        <v>7680</v>
      </c>
      <c r="G1846">
        <v>1</v>
      </c>
      <c r="H1846" t="s">
        <v>2223</v>
      </c>
      <c r="N1846" t="s">
        <v>1643</v>
      </c>
      <c r="O1846" t="s">
        <v>2016</v>
      </c>
      <c r="P1846">
        <v>56</v>
      </c>
      <c r="Q1846" t="str">
        <f t="shared" si="34"/>
        <v>cvm!$BC$1858#</v>
      </c>
      <c r="AZ1846" t="str">
        <v>广州</v>
      </c>
      <c r="BA1846" t="str">
        <v>GPU计算型 GN8</v>
      </c>
      <c r="BB1846">
        <v>56</v>
      </c>
      <c r="BC1846" cm="1">
        <f t="array" ref="BC1846">TRANSPOSE(_xlfn._xlws.FILTER(cvm[内存(G)],(cvm[地域]=AZ1846)*(cvm[机型]=BA1846)*(cvm[CPU(核)]=BB1846)))</f>
        <v>448</v>
      </c>
    </row>
    <row r="1847" spans="1:55">
      <c r="A1847" t="s">
        <v>1652</v>
      </c>
      <c r="B1847" t="s">
        <v>1828</v>
      </c>
      <c r="C1847">
        <v>64</v>
      </c>
      <c r="D1847">
        <v>256</v>
      </c>
      <c r="E1847" t="s">
        <v>1664</v>
      </c>
      <c r="F1847">
        <v>11520</v>
      </c>
      <c r="G1847">
        <v>1</v>
      </c>
      <c r="H1847" t="s">
        <v>1853</v>
      </c>
      <c r="N1847" t="s">
        <v>1688</v>
      </c>
      <c r="O1847" t="s">
        <v>2016</v>
      </c>
      <c r="P1847">
        <v>6</v>
      </c>
      <c r="Q1847" t="str">
        <f t="shared" si="34"/>
        <v>cvm!$BC$1859#</v>
      </c>
      <c r="AZ1847" t="str">
        <v>上海</v>
      </c>
      <c r="BA1847" t="str">
        <v>GPU计算型 GN8</v>
      </c>
      <c r="BB1847">
        <v>6</v>
      </c>
      <c r="BC1847" cm="1">
        <f t="array" ref="BC1847">TRANSPOSE(_xlfn._xlws.FILTER(cvm[内存(G)],(cvm[地域]=AZ1847)*(cvm[机型]=BA1847)*(cvm[CPU(核)]=BB1847)))</f>
        <v>56</v>
      </c>
    </row>
    <row r="1848" spans="1:55">
      <c r="A1848" t="s">
        <v>1652</v>
      </c>
      <c r="B1848" t="s">
        <v>1828</v>
      </c>
      <c r="C1848">
        <v>80</v>
      </c>
      <c r="D1848">
        <v>320</v>
      </c>
      <c r="E1848" t="s">
        <v>1760</v>
      </c>
      <c r="F1848">
        <v>14400</v>
      </c>
      <c r="G1848">
        <v>1</v>
      </c>
      <c r="H1848" t="s">
        <v>1855</v>
      </c>
      <c r="N1848" t="s">
        <v>1688</v>
      </c>
      <c r="O1848" t="s">
        <v>2016</v>
      </c>
      <c r="P1848">
        <v>14</v>
      </c>
      <c r="Q1848" t="str">
        <f t="shared" si="34"/>
        <v>cvm!$BC$1860#</v>
      </c>
      <c r="AZ1848" t="str">
        <v>上海</v>
      </c>
      <c r="BA1848" t="str">
        <v>GPU计算型 GN8</v>
      </c>
      <c r="BB1848">
        <v>14</v>
      </c>
      <c r="BC1848" cm="1">
        <f t="array" ref="BC1848">TRANSPOSE(_xlfn._xlws.FILTER(cvm[内存(G)],(cvm[地域]=AZ1848)*(cvm[机型]=BA1848)*(cvm[CPU(核)]=BB1848)))</f>
        <v>112</v>
      </c>
    </row>
    <row r="1849" spans="1:55">
      <c r="A1849" t="s">
        <v>1652</v>
      </c>
      <c r="B1849" t="s">
        <v>1876</v>
      </c>
      <c r="C1849">
        <v>1</v>
      </c>
      <c r="D1849">
        <v>1</v>
      </c>
      <c r="E1849" t="s">
        <v>1617</v>
      </c>
      <c r="F1849">
        <v>59</v>
      </c>
      <c r="G1849">
        <v>1</v>
      </c>
      <c r="H1849" t="s">
        <v>1877</v>
      </c>
      <c r="N1849" t="s">
        <v>1688</v>
      </c>
      <c r="O1849" t="s">
        <v>2016</v>
      </c>
      <c r="P1849">
        <v>28</v>
      </c>
      <c r="Q1849" t="str">
        <f t="shared" si="34"/>
        <v>cvm!$BC$1861#</v>
      </c>
      <c r="AZ1849" t="str">
        <v>上海</v>
      </c>
      <c r="BA1849" t="str">
        <v>GPU计算型 GN8</v>
      </c>
      <c r="BB1849">
        <v>28</v>
      </c>
      <c r="BC1849" cm="1">
        <f t="array" ref="BC1849">TRANSPOSE(_xlfn._xlws.FILTER(cvm[内存(G)],(cvm[地域]=AZ1849)*(cvm[机型]=BA1849)*(cvm[CPU(核)]=BB1849)))</f>
        <v>224</v>
      </c>
    </row>
    <row r="1850" spans="1:55">
      <c r="A1850" t="s">
        <v>1652</v>
      </c>
      <c r="B1850" t="s">
        <v>1876</v>
      </c>
      <c r="C1850">
        <v>1</v>
      </c>
      <c r="D1850">
        <v>2</v>
      </c>
      <c r="E1850" t="s">
        <v>1620</v>
      </c>
      <c r="F1850">
        <v>119</v>
      </c>
      <c r="G1850">
        <v>1</v>
      </c>
      <c r="H1850" t="s">
        <v>1878</v>
      </c>
      <c r="N1850" t="s">
        <v>1688</v>
      </c>
      <c r="O1850" t="s">
        <v>2016</v>
      </c>
      <c r="P1850">
        <v>56</v>
      </c>
      <c r="Q1850" t="str">
        <f t="shared" si="34"/>
        <v>cvm!$BC$1862#</v>
      </c>
      <c r="AZ1850" t="str">
        <v>上海</v>
      </c>
      <c r="BA1850" t="str">
        <v>GPU计算型 GN8</v>
      </c>
      <c r="BB1850">
        <v>56</v>
      </c>
      <c r="BC1850" cm="1">
        <f t="array" ref="BC1850">TRANSPOSE(_xlfn._xlws.FILTER(cvm[内存(G)],(cvm[地域]=AZ1850)*(cvm[机型]=BA1850)*(cvm[CPU(核)]=BB1850)))</f>
        <v>448</v>
      </c>
    </row>
    <row r="1851" spans="1:55">
      <c r="A1851" t="s">
        <v>1652</v>
      </c>
      <c r="B1851" t="s">
        <v>1876</v>
      </c>
      <c r="C1851">
        <v>2</v>
      </c>
      <c r="D1851">
        <v>4</v>
      </c>
      <c r="E1851" t="s">
        <v>1624</v>
      </c>
      <c r="F1851">
        <v>238</v>
      </c>
      <c r="G1851">
        <v>1</v>
      </c>
      <c r="H1851" t="s">
        <v>1882</v>
      </c>
      <c r="N1851" t="s">
        <v>1646</v>
      </c>
      <c r="O1851" t="s">
        <v>2016</v>
      </c>
      <c r="P1851">
        <v>6</v>
      </c>
      <c r="Q1851" t="str">
        <f t="shared" si="34"/>
        <v>cvm!$BC$1863#</v>
      </c>
      <c r="AZ1851" t="str">
        <v>北京</v>
      </c>
      <c r="BA1851" t="str">
        <v>GPU计算型 GN8</v>
      </c>
      <c r="BB1851">
        <v>6</v>
      </c>
      <c r="BC1851" cm="1">
        <f t="array" ref="BC1851">TRANSPOSE(_xlfn._xlws.FILTER(cvm[内存(G)],(cvm[地域]=AZ1851)*(cvm[机型]=BA1851)*(cvm[CPU(核)]=BB1851)))</f>
        <v>56</v>
      </c>
    </row>
    <row r="1852" spans="1:55">
      <c r="A1852" t="s">
        <v>1652</v>
      </c>
      <c r="B1852" t="s">
        <v>1876</v>
      </c>
      <c r="C1852">
        <v>2</v>
      </c>
      <c r="D1852">
        <v>8</v>
      </c>
      <c r="E1852" t="s">
        <v>1627</v>
      </c>
      <c r="F1852">
        <v>372</v>
      </c>
      <c r="G1852">
        <v>1</v>
      </c>
      <c r="H1852" t="s">
        <v>1883</v>
      </c>
      <c r="N1852" t="s">
        <v>1646</v>
      </c>
      <c r="O1852" t="s">
        <v>2016</v>
      </c>
      <c r="P1852">
        <v>14</v>
      </c>
      <c r="Q1852" t="str">
        <f t="shared" si="34"/>
        <v>cvm!$BC$1864#</v>
      </c>
      <c r="AZ1852" t="str">
        <v>北京</v>
      </c>
      <c r="BA1852" t="str">
        <v>GPU计算型 GN8</v>
      </c>
      <c r="BB1852">
        <v>14</v>
      </c>
      <c r="BC1852" cm="1">
        <f t="array" ref="BC1852">TRANSPOSE(_xlfn._xlws.FILTER(cvm[内存(G)],(cvm[地域]=AZ1852)*(cvm[机型]=BA1852)*(cvm[CPU(核)]=BB1852)))</f>
        <v>112</v>
      </c>
    </row>
    <row r="1853" spans="1:55">
      <c r="A1853" t="s">
        <v>1652</v>
      </c>
      <c r="B1853" t="s">
        <v>1876</v>
      </c>
      <c r="C1853">
        <v>4</v>
      </c>
      <c r="D1853">
        <v>8</v>
      </c>
      <c r="E1853" t="s">
        <v>1629</v>
      </c>
      <c r="F1853">
        <v>496</v>
      </c>
      <c r="G1853">
        <v>1</v>
      </c>
      <c r="H1853" t="s">
        <v>1884</v>
      </c>
      <c r="N1853" t="s">
        <v>1646</v>
      </c>
      <c r="O1853" t="s">
        <v>2016</v>
      </c>
      <c r="P1853">
        <v>28</v>
      </c>
      <c r="Q1853" t="str">
        <f t="shared" si="34"/>
        <v>cvm!$BC$1865#</v>
      </c>
      <c r="AZ1853" t="str">
        <v>北京</v>
      </c>
      <c r="BA1853" t="str">
        <v>GPU计算型 GN8</v>
      </c>
      <c r="BB1853">
        <v>28</v>
      </c>
      <c r="BC1853" cm="1">
        <f t="array" ref="BC1853">TRANSPOSE(_xlfn._xlws.FILTER(cvm[内存(G)],(cvm[地域]=AZ1853)*(cvm[机型]=BA1853)*(cvm[CPU(核)]=BB1853)))</f>
        <v>224</v>
      </c>
    </row>
    <row r="1854" spans="1:55">
      <c r="A1854" t="s">
        <v>1652</v>
      </c>
      <c r="B1854" t="s">
        <v>1876</v>
      </c>
      <c r="C1854">
        <v>4</v>
      </c>
      <c r="D1854">
        <v>16</v>
      </c>
      <c r="E1854" t="s">
        <v>1631</v>
      </c>
      <c r="F1854">
        <v>744</v>
      </c>
      <c r="G1854">
        <v>1</v>
      </c>
      <c r="H1854" t="s">
        <v>1885</v>
      </c>
      <c r="N1854" t="s">
        <v>1646</v>
      </c>
      <c r="O1854" t="s">
        <v>2016</v>
      </c>
      <c r="P1854">
        <v>56</v>
      </c>
      <c r="Q1854" t="str">
        <f t="shared" si="34"/>
        <v>cvm!$BC$1866#</v>
      </c>
      <c r="AZ1854" t="str">
        <v>北京</v>
      </c>
      <c r="BA1854" t="str">
        <v>GPU计算型 GN8</v>
      </c>
      <c r="BB1854">
        <v>56</v>
      </c>
      <c r="BC1854" cm="1">
        <f t="array" ref="BC1854">TRANSPOSE(_xlfn._xlws.FILTER(cvm[内存(G)],(cvm[地域]=AZ1854)*(cvm[机型]=BA1854)*(cvm[CPU(核)]=BB1854)))</f>
        <v>448</v>
      </c>
    </row>
    <row r="1855" spans="1:55">
      <c r="A1855" t="s">
        <v>1652</v>
      </c>
      <c r="B1855" t="s">
        <v>1876</v>
      </c>
      <c r="C1855">
        <v>8</v>
      </c>
      <c r="D1855">
        <v>16</v>
      </c>
      <c r="E1855" t="s">
        <v>1634</v>
      </c>
      <c r="F1855">
        <v>992</v>
      </c>
      <c r="G1855">
        <v>1</v>
      </c>
      <c r="H1855" t="s">
        <v>1886</v>
      </c>
      <c r="N1855" t="s">
        <v>1672</v>
      </c>
      <c r="O1855" t="s">
        <v>2016</v>
      </c>
      <c r="P1855">
        <v>6</v>
      </c>
      <c r="Q1855" t="str">
        <f t="shared" si="34"/>
        <v>cvm!$BC$1867#</v>
      </c>
      <c r="AZ1855" t="str">
        <v>成都</v>
      </c>
      <c r="BA1855" t="str">
        <v>GPU计算型 GN8</v>
      </c>
      <c r="BB1855">
        <v>6</v>
      </c>
      <c r="BC1855" cm="1">
        <f t="array" ref="BC1855">TRANSPOSE(_xlfn._xlws.FILTER(cvm[内存(G)],(cvm[地域]=AZ1855)*(cvm[机型]=BA1855)*(cvm[CPU(核)]=BB1855)))</f>
        <v>56</v>
      </c>
    </row>
    <row r="1856" spans="1:55">
      <c r="A1856" t="s">
        <v>1652</v>
      </c>
      <c r="B1856" t="s">
        <v>1876</v>
      </c>
      <c r="C1856">
        <v>8</v>
      </c>
      <c r="D1856">
        <v>32</v>
      </c>
      <c r="E1856" t="s">
        <v>1636</v>
      </c>
      <c r="F1856">
        <v>1488</v>
      </c>
      <c r="G1856">
        <v>1</v>
      </c>
      <c r="H1856" t="s">
        <v>1887</v>
      </c>
      <c r="N1856" t="s">
        <v>1672</v>
      </c>
      <c r="O1856" t="s">
        <v>2016</v>
      </c>
      <c r="P1856">
        <v>14</v>
      </c>
      <c r="Q1856" t="str">
        <f t="shared" si="34"/>
        <v>cvm!$BC$1868#</v>
      </c>
      <c r="AZ1856" t="str">
        <v>成都</v>
      </c>
      <c r="BA1856" t="str">
        <v>GPU计算型 GN8</v>
      </c>
      <c r="BB1856">
        <v>14</v>
      </c>
      <c r="BC1856" cm="1">
        <f t="array" ref="BC1856">TRANSPOSE(_xlfn._xlws.FILTER(cvm[内存(G)],(cvm[地域]=AZ1856)*(cvm[机型]=BA1856)*(cvm[CPU(核)]=BB1856)))</f>
        <v>112</v>
      </c>
    </row>
    <row r="1857" spans="1:55">
      <c r="A1857" t="s">
        <v>1652</v>
      </c>
      <c r="B1857" t="s">
        <v>1876</v>
      </c>
      <c r="C1857">
        <v>12</v>
      </c>
      <c r="D1857">
        <v>24</v>
      </c>
      <c r="E1857" t="s">
        <v>1814</v>
      </c>
      <c r="F1857">
        <v>1488</v>
      </c>
      <c r="G1857">
        <v>1</v>
      </c>
      <c r="H1857" t="s">
        <v>1888</v>
      </c>
      <c r="N1857" t="s">
        <v>1672</v>
      </c>
      <c r="O1857" t="s">
        <v>2016</v>
      </c>
      <c r="P1857">
        <v>28</v>
      </c>
      <c r="Q1857" t="str">
        <f t="shared" si="34"/>
        <v>cvm!$BC$1869#</v>
      </c>
      <c r="AZ1857" t="str">
        <v>成都</v>
      </c>
      <c r="BA1857" t="str">
        <v>GPU计算型 GN8</v>
      </c>
      <c r="BB1857">
        <v>28</v>
      </c>
      <c r="BC1857" cm="1">
        <f t="array" ref="BC1857">TRANSPOSE(_xlfn._xlws.FILTER(cvm[内存(G)],(cvm[地域]=AZ1857)*(cvm[机型]=BA1857)*(cvm[CPU(核)]=BB1857)))</f>
        <v>224</v>
      </c>
    </row>
    <row r="1858" spans="1:55">
      <c r="A1858" t="s">
        <v>1652</v>
      </c>
      <c r="B1858" t="s">
        <v>1876</v>
      </c>
      <c r="C1858">
        <v>12</v>
      </c>
      <c r="D1858">
        <v>48</v>
      </c>
      <c r="E1858" t="s">
        <v>1842</v>
      </c>
      <c r="F1858">
        <v>2232</v>
      </c>
      <c r="G1858">
        <v>1</v>
      </c>
      <c r="H1858" t="s">
        <v>1889</v>
      </c>
      <c r="N1858" t="s">
        <v>1672</v>
      </c>
      <c r="O1858" t="s">
        <v>2016</v>
      </c>
      <c r="P1858">
        <v>56</v>
      </c>
      <c r="Q1858" t="str">
        <f t="shared" si="34"/>
        <v>cvm!$BC$1870#</v>
      </c>
      <c r="AZ1858" t="str">
        <v>成都</v>
      </c>
      <c r="BA1858" t="str">
        <v>GPU计算型 GN8</v>
      </c>
      <c r="BB1858">
        <v>56</v>
      </c>
      <c r="BC1858" cm="1">
        <f t="array" ref="BC1858">TRANSPOSE(_xlfn._xlws.FILTER(cvm[内存(G)],(cvm[地域]=AZ1858)*(cvm[机型]=BA1858)*(cvm[CPU(核)]=BB1858)))</f>
        <v>448</v>
      </c>
    </row>
    <row r="1859" spans="1:55">
      <c r="A1859" t="s">
        <v>1652</v>
      </c>
      <c r="B1859" t="s">
        <v>1876</v>
      </c>
      <c r="C1859">
        <v>16</v>
      </c>
      <c r="D1859">
        <v>32</v>
      </c>
      <c r="E1859" t="s">
        <v>1639</v>
      </c>
      <c r="F1859">
        <v>1984</v>
      </c>
      <c r="G1859">
        <v>1</v>
      </c>
      <c r="H1859" t="s">
        <v>1890</v>
      </c>
      <c r="N1859" t="s">
        <v>1600</v>
      </c>
      <c r="O1859" t="s">
        <v>2024</v>
      </c>
      <c r="P1859">
        <v>4</v>
      </c>
      <c r="Q1859" t="str">
        <f t="shared" si="34"/>
        <v>cvm!$BC$1871#</v>
      </c>
      <c r="AZ1859" t="str">
        <v>重庆</v>
      </c>
      <c r="BA1859" t="str">
        <v>GPU计算型 GN8</v>
      </c>
      <c r="BB1859">
        <v>6</v>
      </c>
      <c r="BC1859" cm="1">
        <f t="array" ref="BC1859">TRANSPOSE(_xlfn._xlws.FILTER(cvm[内存(G)],(cvm[地域]=AZ1859)*(cvm[机型]=BA1859)*(cvm[CPU(核)]=BB1859)))</f>
        <v>56</v>
      </c>
    </row>
    <row r="1860" spans="1:55">
      <c r="A1860" t="s">
        <v>1652</v>
      </c>
      <c r="B1860" t="s">
        <v>1876</v>
      </c>
      <c r="C1860">
        <v>16</v>
      </c>
      <c r="D1860">
        <v>64</v>
      </c>
      <c r="E1860" t="s">
        <v>1641</v>
      </c>
      <c r="F1860">
        <v>2976</v>
      </c>
      <c r="G1860">
        <v>1</v>
      </c>
      <c r="H1860" t="s">
        <v>1891</v>
      </c>
      <c r="N1860" t="s">
        <v>1600</v>
      </c>
      <c r="O1860" t="s">
        <v>2024</v>
      </c>
      <c r="P1860">
        <v>8</v>
      </c>
      <c r="Q1860" t="str">
        <f t="shared" si="34"/>
        <v>cvm!$BC$1872#</v>
      </c>
      <c r="AZ1860" t="str">
        <v>重庆</v>
      </c>
      <c r="BA1860" t="str">
        <v>GPU计算型 GN8</v>
      </c>
      <c r="BB1860">
        <v>14</v>
      </c>
      <c r="BC1860" cm="1">
        <f t="array" ref="BC1860">TRANSPOSE(_xlfn._xlws.FILTER(cvm[内存(G)],(cvm[地域]=AZ1860)*(cvm[机型]=BA1860)*(cvm[CPU(核)]=BB1860)))</f>
        <v>112</v>
      </c>
    </row>
    <row r="1861" spans="1:55">
      <c r="A1861" t="s">
        <v>1652</v>
      </c>
      <c r="B1861" t="s">
        <v>1876</v>
      </c>
      <c r="C1861">
        <v>24</v>
      </c>
      <c r="D1861">
        <v>48</v>
      </c>
      <c r="E1861" t="s">
        <v>1718</v>
      </c>
      <c r="F1861">
        <v>2976</v>
      </c>
      <c r="G1861">
        <v>1</v>
      </c>
      <c r="H1861" t="s">
        <v>1892</v>
      </c>
      <c r="N1861" t="s">
        <v>1600</v>
      </c>
      <c r="O1861" t="s">
        <v>2024</v>
      </c>
      <c r="P1861">
        <v>10</v>
      </c>
      <c r="Q1861" t="str">
        <f t="shared" si="34"/>
        <v>cvm!$BC$1873#</v>
      </c>
      <c r="AZ1861" t="str">
        <v>重庆</v>
      </c>
      <c r="BA1861" t="str">
        <v>GPU计算型 GN8</v>
      </c>
      <c r="BB1861">
        <v>28</v>
      </c>
      <c r="BC1861" cm="1">
        <f t="array" ref="BC1861">TRANSPOSE(_xlfn._xlws.FILTER(cvm[内存(G)],(cvm[地域]=AZ1861)*(cvm[机型]=BA1861)*(cvm[CPU(核)]=BB1861)))</f>
        <v>224</v>
      </c>
    </row>
    <row r="1862" spans="1:55">
      <c r="A1862" t="s">
        <v>1652</v>
      </c>
      <c r="B1862" t="s">
        <v>1876</v>
      </c>
      <c r="C1862">
        <v>24</v>
      </c>
      <c r="D1862">
        <v>96</v>
      </c>
      <c r="E1862" t="s">
        <v>1720</v>
      </c>
      <c r="F1862">
        <v>4464</v>
      </c>
      <c r="G1862">
        <v>1</v>
      </c>
      <c r="H1862" t="s">
        <v>1893</v>
      </c>
      <c r="N1862" t="s">
        <v>1600</v>
      </c>
      <c r="O1862" t="s">
        <v>2024</v>
      </c>
      <c r="P1862">
        <v>20</v>
      </c>
      <c r="Q1862" t="str">
        <f t="shared" ref="Q1862:Q1925" si="35">"cvm!"&amp;ADDRESS(ROW(BC1874),COLUMN(BC1874))&amp;"#"</f>
        <v>cvm!$BC$1874#</v>
      </c>
      <c r="AZ1862" t="str">
        <v>重庆</v>
      </c>
      <c r="BA1862" t="str">
        <v>GPU计算型 GN8</v>
      </c>
      <c r="BB1862">
        <v>56</v>
      </c>
      <c r="BC1862" cm="1">
        <f t="array" ref="BC1862">TRANSPOSE(_xlfn._xlws.FILTER(cvm[内存(G)],(cvm[地域]=AZ1862)*(cvm[机型]=BA1862)*(cvm[CPU(核)]=BB1862)))</f>
        <v>448</v>
      </c>
    </row>
    <row r="1863" spans="1:55">
      <c r="A1863" t="s">
        <v>1652</v>
      </c>
      <c r="B1863" t="s">
        <v>1876</v>
      </c>
      <c r="C1863">
        <v>32</v>
      </c>
      <c r="D1863">
        <v>64</v>
      </c>
      <c r="E1863" t="s">
        <v>1644</v>
      </c>
      <c r="F1863">
        <v>3968</v>
      </c>
      <c r="G1863">
        <v>1</v>
      </c>
      <c r="H1863" t="s">
        <v>1894</v>
      </c>
      <c r="N1863" t="s">
        <v>1600</v>
      </c>
      <c r="O1863" t="s">
        <v>2024</v>
      </c>
      <c r="P1863">
        <v>32</v>
      </c>
      <c r="Q1863" t="str">
        <f t="shared" si="35"/>
        <v>cvm!$BC$1875#</v>
      </c>
      <c r="AZ1863" t="str">
        <v>中国香港</v>
      </c>
      <c r="BA1863" t="str">
        <v>GPU计算型 GN8</v>
      </c>
      <c r="BB1863">
        <v>6</v>
      </c>
      <c r="BC1863" cm="1">
        <f t="array" ref="BC1863">TRANSPOSE(_xlfn._xlws.FILTER(cvm[内存(G)],(cvm[地域]=AZ1863)*(cvm[机型]=BA1863)*(cvm[CPU(核)]=BB1863)))</f>
        <v>56</v>
      </c>
    </row>
    <row r="1864" spans="1:55">
      <c r="A1864" t="s">
        <v>1652</v>
      </c>
      <c r="B1864" t="s">
        <v>1876</v>
      </c>
      <c r="C1864">
        <v>32</v>
      </c>
      <c r="D1864">
        <v>128</v>
      </c>
      <c r="E1864" t="s">
        <v>1650</v>
      </c>
      <c r="F1864">
        <v>5952</v>
      </c>
      <c r="G1864">
        <v>1</v>
      </c>
      <c r="H1864" t="s">
        <v>1895</v>
      </c>
      <c r="N1864" t="s">
        <v>1600</v>
      </c>
      <c r="O1864" t="s">
        <v>2024</v>
      </c>
      <c r="P1864">
        <v>40</v>
      </c>
      <c r="Q1864" t="str">
        <f t="shared" si="35"/>
        <v>cvm!$BC$1876#</v>
      </c>
      <c r="AZ1864" t="str">
        <v>中国香港</v>
      </c>
      <c r="BA1864" t="str">
        <v>GPU计算型 GN8</v>
      </c>
      <c r="BB1864">
        <v>14</v>
      </c>
      <c r="BC1864" cm="1">
        <f t="array" ref="BC1864">TRANSPOSE(_xlfn._xlws.FILTER(cvm[内存(G)],(cvm[地域]=AZ1864)*(cvm[机型]=BA1864)*(cvm[CPU(核)]=BB1864)))</f>
        <v>112</v>
      </c>
    </row>
    <row r="1865" spans="1:55">
      <c r="A1865" t="s">
        <v>1652</v>
      </c>
      <c r="B1865" t="s">
        <v>1876</v>
      </c>
      <c r="C1865">
        <v>56</v>
      </c>
      <c r="D1865">
        <v>224</v>
      </c>
      <c r="E1865" t="s">
        <v>1896</v>
      </c>
      <c r="F1865">
        <v>10416</v>
      </c>
      <c r="G1865">
        <v>1</v>
      </c>
      <c r="H1865" t="s">
        <v>1897</v>
      </c>
      <c r="N1865" t="s">
        <v>1600</v>
      </c>
      <c r="O1865" t="s">
        <v>2024</v>
      </c>
      <c r="P1865">
        <v>80</v>
      </c>
      <c r="Q1865" t="str">
        <f t="shared" si="35"/>
        <v>cvm!$BC$1877#</v>
      </c>
      <c r="AZ1865" t="str">
        <v>中国香港</v>
      </c>
      <c r="BA1865" t="str">
        <v>GPU计算型 GN8</v>
      </c>
      <c r="BB1865">
        <v>28</v>
      </c>
      <c r="BC1865" cm="1">
        <f t="array" ref="BC1865">TRANSPOSE(_xlfn._xlws.FILTER(cvm[内存(G)],(cvm[地域]=AZ1865)*(cvm[机型]=BA1865)*(cvm[CPU(核)]=BB1865)))</f>
        <v>224</v>
      </c>
    </row>
    <row r="1866" spans="1:55">
      <c r="A1866" t="s">
        <v>1652</v>
      </c>
      <c r="B1866" t="s">
        <v>1898</v>
      </c>
      <c r="C1866">
        <v>1</v>
      </c>
      <c r="D1866">
        <v>1</v>
      </c>
      <c r="E1866" t="s">
        <v>1617</v>
      </c>
      <c r="F1866">
        <v>55</v>
      </c>
      <c r="G1866">
        <v>1</v>
      </c>
      <c r="H1866" t="s">
        <v>1899</v>
      </c>
      <c r="N1866" t="s">
        <v>73</v>
      </c>
      <c r="O1866" t="s">
        <v>2024</v>
      </c>
      <c r="P1866">
        <v>4</v>
      </c>
      <c r="Q1866" t="str">
        <f t="shared" si="35"/>
        <v>cvm!$BC$1878#</v>
      </c>
      <c r="AZ1866" t="str">
        <v>中国香港</v>
      </c>
      <c r="BA1866" t="str">
        <v>GPU计算型 GN8</v>
      </c>
      <c r="BB1866">
        <v>56</v>
      </c>
      <c r="BC1866" cm="1">
        <f t="array" ref="BC1866">TRANSPOSE(_xlfn._xlws.FILTER(cvm[内存(G)],(cvm[地域]=AZ1866)*(cvm[机型]=BA1866)*(cvm[CPU(核)]=BB1866)))</f>
        <v>448</v>
      </c>
    </row>
    <row r="1867" spans="1:55">
      <c r="A1867" t="s">
        <v>1652</v>
      </c>
      <c r="B1867" t="s">
        <v>1898</v>
      </c>
      <c r="C1867">
        <v>1</v>
      </c>
      <c r="D1867">
        <v>2</v>
      </c>
      <c r="E1867" t="s">
        <v>1620</v>
      </c>
      <c r="F1867">
        <v>108</v>
      </c>
      <c r="G1867">
        <v>1</v>
      </c>
      <c r="H1867" t="s">
        <v>1900</v>
      </c>
      <c r="N1867" t="s">
        <v>73</v>
      </c>
      <c r="O1867" t="s">
        <v>2024</v>
      </c>
      <c r="P1867">
        <v>8</v>
      </c>
      <c r="Q1867" t="str">
        <f t="shared" si="35"/>
        <v>cvm!$BC$1879#</v>
      </c>
      <c r="AZ1867" t="str">
        <v>硅谷</v>
      </c>
      <c r="BA1867" t="str">
        <v>GPU计算型 GN8</v>
      </c>
      <c r="BB1867">
        <v>6</v>
      </c>
      <c r="BC1867" cm="1">
        <f t="array" ref="BC1867">TRANSPOSE(_xlfn._xlws.FILTER(cvm[内存(G)],(cvm[地域]=AZ1867)*(cvm[机型]=BA1867)*(cvm[CPU(核)]=BB1867)))</f>
        <v>56</v>
      </c>
    </row>
    <row r="1868" spans="1:55">
      <c r="A1868" t="s">
        <v>1652</v>
      </c>
      <c r="B1868" t="s">
        <v>1898</v>
      </c>
      <c r="C1868">
        <v>2</v>
      </c>
      <c r="D1868">
        <v>4</v>
      </c>
      <c r="E1868" t="s">
        <v>1624</v>
      </c>
      <c r="F1868">
        <v>216</v>
      </c>
      <c r="G1868">
        <v>1</v>
      </c>
      <c r="H1868" t="s">
        <v>1903</v>
      </c>
      <c r="N1868" t="s">
        <v>73</v>
      </c>
      <c r="O1868" t="s">
        <v>2024</v>
      </c>
      <c r="P1868">
        <v>10</v>
      </c>
      <c r="Q1868" t="str">
        <f t="shared" si="35"/>
        <v>cvm!$BC$1880#</v>
      </c>
      <c r="AZ1868" t="str">
        <v>硅谷</v>
      </c>
      <c r="BA1868" t="str">
        <v>GPU计算型 GN8</v>
      </c>
      <c r="BB1868">
        <v>14</v>
      </c>
      <c r="BC1868" cm="1">
        <f t="array" ref="BC1868">TRANSPOSE(_xlfn._xlws.FILTER(cvm[内存(G)],(cvm[地域]=AZ1868)*(cvm[机型]=BA1868)*(cvm[CPU(核)]=BB1868)))</f>
        <v>112</v>
      </c>
    </row>
    <row r="1869" spans="1:55">
      <c r="A1869" t="s">
        <v>1652</v>
      </c>
      <c r="B1869" t="s">
        <v>1898</v>
      </c>
      <c r="C1869">
        <v>2</v>
      </c>
      <c r="D1869">
        <v>8</v>
      </c>
      <c r="E1869" t="s">
        <v>1627</v>
      </c>
      <c r="F1869">
        <v>360</v>
      </c>
      <c r="G1869">
        <v>1</v>
      </c>
      <c r="H1869" t="s">
        <v>1904</v>
      </c>
      <c r="N1869" t="s">
        <v>73</v>
      </c>
      <c r="O1869" t="s">
        <v>2024</v>
      </c>
      <c r="P1869">
        <v>20</v>
      </c>
      <c r="Q1869" t="str">
        <f t="shared" si="35"/>
        <v>cvm!$BC$1881#</v>
      </c>
      <c r="AZ1869" t="str">
        <v>硅谷</v>
      </c>
      <c r="BA1869" t="str">
        <v>GPU计算型 GN8</v>
      </c>
      <c r="BB1869">
        <v>28</v>
      </c>
      <c r="BC1869" cm="1">
        <f t="array" ref="BC1869">TRANSPOSE(_xlfn._xlws.FILTER(cvm[内存(G)],(cvm[地域]=AZ1869)*(cvm[机型]=BA1869)*(cvm[CPU(核)]=BB1869)))</f>
        <v>224</v>
      </c>
    </row>
    <row r="1870" spans="1:55">
      <c r="A1870" t="s">
        <v>1652</v>
      </c>
      <c r="B1870" t="s">
        <v>1898</v>
      </c>
      <c r="C1870">
        <v>4</v>
      </c>
      <c r="D1870">
        <v>8</v>
      </c>
      <c r="E1870" t="s">
        <v>1629</v>
      </c>
      <c r="F1870">
        <v>480</v>
      </c>
      <c r="G1870">
        <v>1</v>
      </c>
      <c r="H1870" t="s">
        <v>1907</v>
      </c>
      <c r="N1870" t="s">
        <v>73</v>
      </c>
      <c r="O1870" t="s">
        <v>2024</v>
      </c>
      <c r="P1870">
        <v>32</v>
      </c>
      <c r="Q1870" t="str">
        <f t="shared" si="35"/>
        <v>cvm!$BC$1882#</v>
      </c>
      <c r="AZ1870" t="str">
        <v>硅谷</v>
      </c>
      <c r="BA1870" t="str">
        <v>GPU计算型 GN8</v>
      </c>
      <c r="BB1870">
        <v>56</v>
      </c>
      <c r="BC1870" cm="1">
        <f t="array" ref="BC1870">TRANSPOSE(_xlfn._xlws.FILTER(cvm[内存(G)],(cvm[地域]=AZ1870)*(cvm[机型]=BA1870)*(cvm[CPU(核)]=BB1870)))</f>
        <v>448</v>
      </c>
    </row>
    <row r="1871" spans="1:55">
      <c r="A1871" t="s">
        <v>1652</v>
      </c>
      <c r="B1871" t="s">
        <v>1898</v>
      </c>
      <c r="C1871">
        <v>4</v>
      </c>
      <c r="D1871">
        <v>16</v>
      </c>
      <c r="E1871" t="s">
        <v>1631</v>
      </c>
      <c r="F1871">
        <v>720</v>
      </c>
      <c r="G1871">
        <v>1</v>
      </c>
      <c r="H1871" t="s">
        <v>1908</v>
      </c>
      <c r="N1871" t="s">
        <v>73</v>
      </c>
      <c r="O1871" t="s">
        <v>2024</v>
      </c>
      <c r="P1871">
        <v>40</v>
      </c>
      <c r="Q1871" t="str">
        <f t="shared" si="35"/>
        <v>cvm!$BC$1883#</v>
      </c>
      <c r="AZ1871" t="str">
        <v>广州</v>
      </c>
      <c r="BA1871" t="str">
        <v>GPU计算型 GN7</v>
      </c>
      <c r="BB1871">
        <v>4</v>
      </c>
      <c r="BC1871" cm="1">
        <f t="array" ref="BC1871">TRANSPOSE(_xlfn._xlws.FILTER(cvm[内存(G)],(cvm[地域]=AZ1871)*(cvm[机型]=BA1871)*(cvm[CPU(核)]=BB1871)))</f>
        <v>20</v>
      </c>
    </row>
    <row r="1872" spans="1:55">
      <c r="A1872" t="s">
        <v>1652</v>
      </c>
      <c r="B1872" t="s">
        <v>1898</v>
      </c>
      <c r="C1872">
        <v>8</v>
      </c>
      <c r="D1872">
        <v>8</v>
      </c>
      <c r="E1872" t="s">
        <v>1909</v>
      </c>
      <c r="F1872">
        <v>720</v>
      </c>
      <c r="G1872">
        <v>1</v>
      </c>
      <c r="H1872" t="s">
        <v>1910</v>
      </c>
      <c r="N1872" t="s">
        <v>73</v>
      </c>
      <c r="O1872" t="s">
        <v>2024</v>
      </c>
      <c r="P1872">
        <v>80</v>
      </c>
      <c r="Q1872" t="str">
        <f t="shared" si="35"/>
        <v>cvm!$BC$1884#</v>
      </c>
      <c r="AZ1872" t="str">
        <v>广州</v>
      </c>
      <c r="BA1872" t="str">
        <v>GPU计算型 GN7</v>
      </c>
      <c r="BB1872">
        <v>8</v>
      </c>
      <c r="BC1872" cm="1">
        <f t="array" ref="BC1872">TRANSPOSE(_xlfn._xlws.FILTER(cvm[内存(G)],(cvm[地域]=AZ1872)*(cvm[机型]=BA1872)*(cvm[CPU(核)]=BB1872)))</f>
        <v>32</v>
      </c>
    </row>
    <row r="1873" spans="1:55">
      <c r="A1873" t="s">
        <v>1652</v>
      </c>
      <c r="B1873" t="s">
        <v>1898</v>
      </c>
      <c r="C1873">
        <v>8</v>
      </c>
      <c r="D1873">
        <v>16</v>
      </c>
      <c r="E1873" t="s">
        <v>1634</v>
      </c>
      <c r="F1873">
        <v>960</v>
      </c>
      <c r="G1873">
        <v>1</v>
      </c>
      <c r="H1873" t="s">
        <v>1911</v>
      </c>
      <c r="N1873" t="s">
        <v>1638</v>
      </c>
      <c r="O1873" t="s">
        <v>2024</v>
      </c>
      <c r="P1873">
        <v>4</v>
      </c>
      <c r="Q1873" t="str">
        <f t="shared" si="35"/>
        <v>cvm!$BC$1885#</v>
      </c>
      <c r="AZ1873" t="str">
        <v>广州</v>
      </c>
      <c r="BA1873" t="str">
        <v>GPU计算型 GN7</v>
      </c>
      <c r="BB1873">
        <v>10</v>
      </c>
      <c r="BC1873" cm="1">
        <f t="array" ref="BC1873">TRANSPOSE(_xlfn._xlws.FILTER(cvm[内存(G)],(cvm[地域]=AZ1873)*(cvm[机型]=BA1873)*(cvm[CPU(核)]=BB1873)))</f>
        <v>40</v>
      </c>
    </row>
    <row r="1874" spans="1:55">
      <c r="A1874" t="s">
        <v>1652</v>
      </c>
      <c r="B1874" t="s">
        <v>1898</v>
      </c>
      <c r="C1874">
        <v>8</v>
      </c>
      <c r="D1874">
        <v>32</v>
      </c>
      <c r="E1874" t="s">
        <v>1636</v>
      </c>
      <c r="F1874">
        <v>1440</v>
      </c>
      <c r="G1874">
        <v>1</v>
      </c>
      <c r="H1874" t="s">
        <v>1912</v>
      </c>
      <c r="N1874" t="s">
        <v>1638</v>
      </c>
      <c r="O1874" t="s">
        <v>2024</v>
      </c>
      <c r="P1874">
        <v>8</v>
      </c>
      <c r="Q1874" t="str">
        <f t="shared" si="35"/>
        <v>cvm!$BC$1886#</v>
      </c>
      <c r="AZ1874" t="str">
        <v>广州</v>
      </c>
      <c r="BA1874" t="str">
        <v>GPU计算型 GN7</v>
      </c>
      <c r="BB1874">
        <v>20</v>
      </c>
      <c r="BC1874" cm="1">
        <f t="array" ref="BC1874">TRANSPOSE(_xlfn._xlws.FILTER(cvm[内存(G)],(cvm[地域]=AZ1874)*(cvm[机型]=BA1874)*(cvm[CPU(核)]=BB1874)))</f>
        <v>80</v>
      </c>
    </row>
    <row r="1875" spans="1:55">
      <c r="A1875" t="s">
        <v>1652</v>
      </c>
      <c r="B1875" t="s">
        <v>1898</v>
      </c>
      <c r="C1875">
        <v>12</v>
      </c>
      <c r="D1875">
        <v>24</v>
      </c>
      <c r="E1875" t="s">
        <v>1814</v>
      </c>
      <c r="F1875">
        <v>1440</v>
      </c>
      <c r="G1875">
        <v>1</v>
      </c>
      <c r="H1875" t="s">
        <v>1913</v>
      </c>
      <c r="N1875" t="s">
        <v>1638</v>
      </c>
      <c r="O1875" t="s">
        <v>2024</v>
      </c>
      <c r="P1875">
        <v>10</v>
      </c>
      <c r="Q1875" t="str">
        <f t="shared" si="35"/>
        <v>cvm!$BC$1887#</v>
      </c>
      <c r="AZ1875" t="str">
        <v>广州</v>
      </c>
      <c r="BA1875" t="str">
        <v>GPU计算型 GN7</v>
      </c>
      <c r="BB1875">
        <v>32</v>
      </c>
      <c r="BC1875" cm="1">
        <f t="array" ref="BC1875">TRANSPOSE(_xlfn._xlws.FILTER(cvm[内存(G)],(cvm[地域]=AZ1875)*(cvm[机型]=BA1875)*(cvm[CPU(核)]=BB1875)))</f>
        <v>128</v>
      </c>
    </row>
    <row r="1876" spans="1:55">
      <c r="A1876" t="s">
        <v>1652</v>
      </c>
      <c r="B1876" t="s">
        <v>1898</v>
      </c>
      <c r="C1876">
        <v>12</v>
      </c>
      <c r="D1876">
        <v>48</v>
      </c>
      <c r="E1876" t="s">
        <v>1842</v>
      </c>
      <c r="F1876">
        <v>2160</v>
      </c>
      <c r="G1876">
        <v>1</v>
      </c>
      <c r="H1876" t="s">
        <v>1914</v>
      </c>
      <c r="N1876" t="s">
        <v>1638</v>
      </c>
      <c r="O1876" t="s">
        <v>2024</v>
      </c>
      <c r="P1876">
        <v>20</v>
      </c>
      <c r="Q1876" t="str">
        <f t="shared" si="35"/>
        <v>cvm!$BC$1888#</v>
      </c>
      <c r="AZ1876" t="str">
        <v>广州</v>
      </c>
      <c r="BA1876" t="str">
        <v>GPU计算型 GN7</v>
      </c>
      <c r="BB1876">
        <v>40</v>
      </c>
      <c r="BC1876" cm="1">
        <f t="array" ref="BC1876">TRANSPOSE(_xlfn._xlws.FILTER(cvm[内存(G)],(cvm[地域]=AZ1876)*(cvm[机型]=BA1876)*(cvm[CPU(核)]=BB1876)))</f>
        <v>160</v>
      </c>
    </row>
    <row r="1877" spans="1:55">
      <c r="A1877" t="s">
        <v>1652</v>
      </c>
      <c r="B1877" t="s">
        <v>1898</v>
      </c>
      <c r="C1877">
        <v>16</v>
      </c>
      <c r="D1877">
        <v>32</v>
      </c>
      <c r="E1877" t="s">
        <v>1639</v>
      </c>
      <c r="F1877">
        <v>1920</v>
      </c>
      <c r="G1877">
        <v>1</v>
      </c>
      <c r="H1877" t="s">
        <v>1915</v>
      </c>
      <c r="N1877" t="s">
        <v>1638</v>
      </c>
      <c r="O1877" t="s">
        <v>2024</v>
      </c>
      <c r="P1877">
        <v>32</v>
      </c>
      <c r="Q1877" t="str">
        <f t="shared" si="35"/>
        <v>cvm!$BC$1889#</v>
      </c>
      <c r="AZ1877" t="str">
        <v>广州</v>
      </c>
      <c r="BA1877" t="str">
        <v>GPU计算型 GN7</v>
      </c>
      <c r="BB1877">
        <v>80</v>
      </c>
      <c r="BC1877" cm="1">
        <f t="array" ref="BC1877">TRANSPOSE(_xlfn._xlws.FILTER(cvm[内存(G)],(cvm[地域]=AZ1877)*(cvm[机型]=BA1877)*(cvm[CPU(核)]=BB1877)))</f>
        <v>320</v>
      </c>
    </row>
    <row r="1878" spans="1:55">
      <c r="A1878" t="s">
        <v>1652</v>
      </c>
      <c r="B1878" t="s">
        <v>1898</v>
      </c>
      <c r="C1878">
        <v>16</v>
      </c>
      <c r="D1878">
        <v>64</v>
      </c>
      <c r="E1878" t="s">
        <v>1641</v>
      </c>
      <c r="F1878">
        <v>2880</v>
      </c>
      <c r="G1878">
        <v>1</v>
      </c>
      <c r="H1878" t="s">
        <v>2224</v>
      </c>
      <c r="N1878" t="s">
        <v>1638</v>
      </c>
      <c r="O1878" t="s">
        <v>2024</v>
      </c>
      <c r="P1878">
        <v>40</v>
      </c>
      <c r="Q1878" t="str">
        <f t="shared" si="35"/>
        <v>cvm!$BC$1890#</v>
      </c>
      <c r="AZ1878" t="str">
        <v>上海</v>
      </c>
      <c r="BA1878" t="str">
        <v>GPU计算型 GN7</v>
      </c>
      <c r="BB1878">
        <v>4</v>
      </c>
      <c r="BC1878" cm="1">
        <f t="array" ref="BC1878">TRANSPOSE(_xlfn._xlws.FILTER(cvm[内存(G)],(cvm[地域]=AZ1878)*(cvm[机型]=BA1878)*(cvm[CPU(核)]=BB1878)))</f>
        <v>20</v>
      </c>
    </row>
    <row r="1879" spans="1:55">
      <c r="A1879" t="s">
        <v>1652</v>
      </c>
      <c r="B1879" t="s">
        <v>1898</v>
      </c>
      <c r="C1879">
        <v>24</v>
      </c>
      <c r="D1879">
        <v>48</v>
      </c>
      <c r="E1879" t="s">
        <v>1718</v>
      </c>
      <c r="F1879">
        <v>2880</v>
      </c>
      <c r="G1879">
        <v>1</v>
      </c>
      <c r="H1879" t="s">
        <v>1916</v>
      </c>
      <c r="N1879" t="s">
        <v>1638</v>
      </c>
      <c r="O1879" t="s">
        <v>2024</v>
      </c>
      <c r="P1879">
        <v>80</v>
      </c>
      <c r="Q1879" t="str">
        <f t="shared" si="35"/>
        <v>cvm!$BC$1891#</v>
      </c>
      <c r="AZ1879" t="str">
        <v>上海</v>
      </c>
      <c r="BA1879" t="str">
        <v>GPU计算型 GN7</v>
      </c>
      <c r="BB1879">
        <v>8</v>
      </c>
      <c r="BC1879" cm="1">
        <f t="array" ref="BC1879">TRANSPOSE(_xlfn._xlws.FILTER(cvm[内存(G)],(cvm[地域]=AZ1879)*(cvm[机型]=BA1879)*(cvm[CPU(核)]=BB1879)))</f>
        <v>32</v>
      </c>
    </row>
    <row r="1880" spans="1:55">
      <c r="A1880" t="s">
        <v>1652</v>
      </c>
      <c r="B1880" t="s">
        <v>1898</v>
      </c>
      <c r="C1880">
        <v>32</v>
      </c>
      <c r="D1880">
        <v>64</v>
      </c>
      <c r="E1880" t="s">
        <v>1644</v>
      </c>
      <c r="F1880">
        <v>3840</v>
      </c>
      <c r="G1880">
        <v>1</v>
      </c>
      <c r="H1880" t="s">
        <v>1917</v>
      </c>
      <c r="N1880" t="s">
        <v>1603</v>
      </c>
      <c r="O1880" t="s">
        <v>2024</v>
      </c>
      <c r="P1880">
        <v>4</v>
      </c>
      <c r="Q1880" t="str">
        <f t="shared" si="35"/>
        <v>cvm!$BC$1892#</v>
      </c>
      <c r="AZ1880" t="str">
        <v>上海</v>
      </c>
      <c r="BA1880" t="str">
        <v>GPU计算型 GN7</v>
      </c>
      <c r="BB1880">
        <v>10</v>
      </c>
      <c r="BC1880" cm="1">
        <f t="array" ref="BC1880">TRANSPOSE(_xlfn._xlws.FILTER(cvm[内存(G)],(cvm[地域]=AZ1880)*(cvm[机型]=BA1880)*(cvm[CPU(核)]=BB1880)))</f>
        <v>40</v>
      </c>
    </row>
    <row r="1881" spans="1:55">
      <c r="A1881" t="s">
        <v>1652</v>
      </c>
      <c r="B1881" t="s">
        <v>1898</v>
      </c>
      <c r="C1881">
        <v>48</v>
      </c>
      <c r="D1881">
        <v>96</v>
      </c>
      <c r="E1881" t="s">
        <v>1655</v>
      </c>
      <c r="F1881">
        <v>5760</v>
      </c>
      <c r="G1881">
        <v>1</v>
      </c>
      <c r="H1881" t="s">
        <v>1918</v>
      </c>
      <c r="N1881" t="s">
        <v>1603</v>
      </c>
      <c r="O1881" t="s">
        <v>2024</v>
      </c>
      <c r="P1881">
        <v>8</v>
      </c>
      <c r="Q1881" t="str">
        <f t="shared" si="35"/>
        <v>cvm!$BC$1893#</v>
      </c>
      <c r="AZ1881" t="str">
        <v>上海</v>
      </c>
      <c r="BA1881" t="str">
        <v>GPU计算型 GN7</v>
      </c>
      <c r="BB1881">
        <v>20</v>
      </c>
      <c r="BC1881" cm="1">
        <f t="array" ref="BC1881">TRANSPOSE(_xlfn._xlws.FILTER(cvm[内存(G)],(cvm[地域]=AZ1881)*(cvm[机型]=BA1881)*(cvm[CPU(核)]=BB1881)))</f>
        <v>80</v>
      </c>
    </row>
    <row r="1882" spans="1:55">
      <c r="A1882" t="s">
        <v>1652</v>
      </c>
      <c r="B1882" t="s">
        <v>1633</v>
      </c>
      <c r="C1882">
        <v>1</v>
      </c>
      <c r="D1882">
        <v>8</v>
      </c>
      <c r="E1882" t="s">
        <v>1932</v>
      </c>
      <c r="F1882">
        <v>231</v>
      </c>
      <c r="G1882">
        <v>1</v>
      </c>
      <c r="H1882" t="s">
        <v>1957</v>
      </c>
      <c r="N1882" t="s">
        <v>1603</v>
      </c>
      <c r="O1882" t="s">
        <v>2024</v>
      </c>
      <c r="P1882">
        <v>10</v>
      </c>
      <c r="Q1882" t="str">
        <f t="shared" si="35"/>
        <v>cvm!$BC$1894#</v>
      </c>
      <c r="AZ1882" t="str">
        <v>上海</v>
      </c>
      <c r="BA1882" t="str">
        <v>GPU计算型 GN7</v>
      </c>
      <c r="BB1882">
        <v>32</v>
      </c>
      <c r="BC1882" cm="1">
        <f t="array" ref="BC1882">TRANSPOSE(_xlfn._xlws.FILTER(cvm[内存(G)],(cvm[地域]=AZ1882)*(cvm[机型]=BA1882)*(cvm[CPU(核)]=BB1882)))</f>
        <v>128</v>
      </c>
    </row>
    <row r="1883" spans="1:55">
      <c r="A1883" t="s">
        <v>1652</v>
      </c>
      <c r="B1883" t="s">
        <v>1633</v>
      </c>
      <c r="C1883">
        <v>2</v>
      </c>
      <c r="D1883">
        <v>16</v>
      </c>
      <c r="E1883" t="s">
        <v>1958</v>
      </c>
      <c r="F1883">
        <v>462</v>
      </c>
      <c r="G1883">
        <v>1</v>
      </c>
      <c r="H1883" t="s">
        <v>1959</v>
      </c>
      <c r="N1883" t="s">
        <v>1603</v>
      </c>
      <c r="O1883" t="s">
        <v>2024</v>
      </c>
      <c r="P1883">
        <v>20</v>
      </c>
      <c r="Q1883" t="str">
        <f t="shared" si="35"/>
        <v>cvm!$BC$1895#</v>
      </c>
      <c r="AZ1883" t="str">
        <v>上海</v>
      </c>
      <c r="BA1883" t="str">
        <v>GPU计算型 GN7</v>
      </c>
      <c r="BB1883">
        <v>40</v>
      </c>
      <c r="BC1883" cm="1">
        <f t="array" ref="BC1883">TRANSPOSE(_xlfn._xlws.FILTER(cvm[内存(G)],(cvm[地域]=AZ1883)*(cvm[机型]=BA1883)*(cvm[CPU(核)]=BB1883)))</f>
        <v>160</v>
      </c>
    </row>
    <row r="1884" spans="1:55">
      <c r="A1884" t="s">
        <v>1652</v>
      </c>
      <c r="B1884" t="s">
        <v>1633</v>
      </c>
      <c r="C1884">
        <v>4</v>
      </c>
      <c r="D1884">
        <v>32</v>
      </c>
      <c r="E1884" t="s">
        <v>1936</v>
      </c>
      <c r="F1884">
        <v>924</v>
      </c>
      <c r="G1884">
        <v>1</v>
      </c>
      <c r="H1884" t="s">
        <v>1960</v>
      </c>
      <c r="N1884" t="s">
        <v>1603</v>
      </c>
      <c r="O1884" t="s">
        <v>2024</v>
      </c>
      <c r="P1884">
        <v>32</v>
      </c>
      <c r="Q1884" t="str">
        <f t="shared" si="35"/>
        <v>cvm!$BC$1896#</v>
      </c>
      <c r="AZ1884" t="str">
        <v>上海</v>
      </c>
      <c r="BA1884" t="str">
        <v>GPU计算型 GN7</v>
      </c>
      <c r="BB1884">
        <v>80</v>
      </c>
      <c r="BC1884" cm="1">
        <f t="array" ref="BC1884">TRANSPOSE(_xlfn._xlws.FILTER(cvm[内存(G)],(cvm[地域]=AZ1884)*(cvm[机型]=BA1884)*(cvm[CPU(核)]=BB1884)))</f>
        <v>320</v>
      </c>
    </row>
    <row r="1885" spans="1:55">
      <c r="A1885" t="s">
        <v>1652</v>
      </c>
      <c r="B1885" t="s">
        <v>1633</v>
      </c>
      <c r="C1885">
        <v>8</v>
      </c>
      <c r="D1885">
        <v>64</v>
      </c>
      <c r="E1885" t="s">
        <v>1938</v>
      </c>
      <c r="F1885">
        <v>1848</v>
      </c>
      <c r="G1885">
        <v>1</v>
      </c>
      <c r="H1885" t="s">
        <v>1961</v>
      </c>
      <c r="N1885" t="s">
        <v>1603</v>
      </c>
      <c r="O1885" t="s">
        <v>2024</v>
      </c>
      <c r="P1885">
        <v>40</v>
      </c>
      <c r="Q1885" t="str">
        <f t="shared" si="35"/>
        <v>cvm!$BC$1897#</v>
      </c>
      <c r="AZ1885" t="str">
        <v>南京</v>
      </c>
      <c r="BA1885" t="str">
        <v>GPU计算型 GN7</v>
      </c>
      <c r="BB1885">
        <v>4</v>
      </c>
      <c r="BC1885" cm="1">
        <f t="array" ref="BC1885">TRANSPOSE(_xlfn._xlws.FILTER(cvm[内存(G)],(cvm[地域]=AZ1885)*(cvm[机型]=BA1885)*(cvm[CPU(核)]=BB1885)))</f>
        <v>20</v>
      </c>
    </row>
    <row r="1886" spans="1:55">
      <c r="A1886" t="s">
        <v>1652</v>
      </c>
      <c r="B1886" t="s">
        <v>1633</v>
      </c>
      <c r="C1886">
        <v>12</v>
      </c>
      <c r="D1886">
        <v>96</v>
      </c>
      <c r="E1886" t="s">
        <v>1962</v>
      </c>
      <c r="F1886">
        <v>2772</v>
      </c>
      <c r="G1886">
        <v>1</v>
      </c>
      <c r="H1886" t="s">
        <v>1963</v>
      </c>
      <c r="N1886" t="s">
        <v>1603</v>
      </c>
      <c r="O1886" t="s">
        <v>2024</v>
      </c>
      <c r="P1886">
        <v>80</v>
      </c>
      <c r="Q1886" t="str">
        <f t="shared" si="35"/>
        <v>cvm!$BC$1898#</v>
      </c>
      <c r="AZ1886" t="str">
        <v>南京</v>
      </c>
      <c r="BA1886" t="str">
        <v>GPU计算型 GN7</v>
      </c>
      <c r="BB1886">
        <v>8</v>
      </c>
      <c r="BC1886" cm="1">
        <f t="array" ref="BC1886">TRANSPOSE(_xlfn._xlws.FILTER(cvm[内存(G)],(cvm[地域]=AZ1886)*(cvm[机型]=BA1886)*(cvm[CPU(核)]=BB1886)))</f>
        <v>32</v>
      </c>
    </row>
    <row r="1887" spans="1:55">
      <c r="A1887" t="s">
        <v>1652</v>
      </c>
      <c r="B1887" t="s">
        <v>1633</v>
      </c>
      <c r="C1887">
        <v>16</v>
      </c>
      <c r="D1887">
        <v>128</v>
      </c>
      <c r="E1887" t="s">
        <v>1940</v>
      </c>
      <c r="F1887">
        <v>3696</v>
      </c>
      <c r="G1887">
        <v>1</v>
      </c>
      <c r="H1887" t="s">
        <v>1964</v>
      </c>
      <c r="N1887" t="s">
        <v>1643</v>
      </c>
      <c r="O1887" t="s">
        <v>2024</v>
      </c>
      <c r="P1887">
        <v>4</v>
      </c>
      <c r="Q1887" t="str">
        <f t="shared" si="35"/>
        <v>cvm!$BC$1899#</v>
      </c>
      <c r="AZ1887" t="str">
        <v>南京</v>
      </c>
      <c r="BA1887" t="str">
        <v>GPU计算型 GN7</v>
      </c>
      <c r="BB1887">
        <v>10</v>
      </c>
      <c r="BC1887" cm="1">
        <f t="array" ref="BC1887">TRANSPOSE(_xlfn._xlws.FILTER(cvm[内存(G)],(cvm[地域]=AZ1887)*(cvm[机型]=BA1887)*(cvm[CPU(核)]=BB1887)))</f>
        <v>40</v>
      </c>
    </row>
    <row r="1888" spans="1:55">
      <c r="A1888" t="s">
        <v>1652</v>
      </c>
      <c r="B1888" t="s">
        <v>1633</v>
      </c>
      <c r="C1888">
        <v>24</v>
      </c>
      <c r="D1888">
        <v>192</v>
      </c>
      <c r="E1888" t="s">
        <v>2002</v>
      </c>
      <c r="F1888">
        <v>5544</v>
      </c>
      <c r="G1888">
        <v>1</v>
      </c>
      <c r="H1888" t="s">
        <v>2208</v>
      </c>
      <c r="N1888" t="s">
        <v>1643</v>
      </c>
      <c r="O1888" t="s">
        <v>2024</v>
      </c>
      <c r="P1888">
        <v>8</v>
      </c>
      <c r="Q1888" t="str">
        <f t="shared" si="35"/>
        <v>cvm!$BC$1900#</v>
      </c>
      <c r="AZ1888" t="str">
        <v>南京</v>
      </c>
      <c r="BA1888" t="str">
        <v>GPU计算型 GN7</v>
      </c>
      <c r="BB1888">
        <v>20</v>
      </c>
      <c r="BC1888" cm="1">
        <f t="array" ref="BC1888">TRANSPOSE(_xlfn._xlws.FILTER(cvm[内存(G)],(cvm[地域]=AZ1888)*(cvm[机型]=BA1888)*(cvm[CPU(核)]=BB1888)))</f>
        <v>80</v>
      </c>
    </row>
    <row r="1889" spans="1:55">
      <c r="A1889" t="s">
        <v>1652</v>
      </c>
      <c r="B1889" t="s">
        <v>1633</v>
      </c>
      <c r="C1889">
        <v>32</v>
      </c>
      <c r="D1889">
        <v>256</v>
      </c>
      <c r="E1889" t="s">
        <v>1942</v>
      </c>
      <c r="F1889">
        <v>7392</v>
      </c>
      <c r="G1889">
        <v>1</v>
      </c>
      <c r="H1889" t="s">
        <v>1965</v>
      </c>
      <c r="N1889" t="s">
        <v>1643</v>
      </c>
      <c r="O1889" t="s">
        <v>2024</v>
      </c>
      <c r="P1889">
        <v>10</v>
      </c>
      <c r="Q1889" t="str">
        <f t="shared" si="35"/>
        <v>cvm!$BC$1901#</v>
      </c>
      <c r="AZ1889" t="str">
        <v>南京</v>
      </c>
      <c r="BA1889" t="str">
        <v>GPU计算型 GN7</v>
      </c>
      <c r="BB1889">
        <v>32</v>
      </c>
      <c r="BC1889" cm="1">
        <f t="array" ref="BC1889">TRANSPOSE(_xlfn._xlws.FILTER(cvm[内存(G)],(cvm[地域]=AZ1889)*(cvm[机型]=BA1889)*(cvm[CPU(核)]=BB1889)))</f>
        <v>128</v>
      </c>
    </row>
    <row r="1890" spans="1:55">
      <c r="A1890" t="s">
        <v>1652</v>
      </c>
      <c r="B1890" t="s">
        <v>1633</v>
      </c>
      <c r="C1890">
        <v>42</v>
      </c>
      <c r="D1890">
        <v>350</v>
      </c>
      <c r="E1890" t="s">
        <v>2225</v>
      </c>
      <c r="F1890">
        <v>9996</v>
      </c>
      <c r="G1890">
        <v>1</v>
      </c>
      <c r="H1890" t="s">
        <v>2226</v>
      </c>
      <c r="N1890" t="s">
        <v>1643</v>
      </c>
      <c r="O1890" t="s">
        <v>2024</v>
      </c>
      <c r="P1890">
        <v>20</v>
      </c>
      <c r="Q1890" t="str">
        <f t="shared" si="35"/>
        <v>cvm!$BC$1902#</v>
      </c>
      <c r="AZ1890" t="str">
        <v>南京</v>
      </c>
      <c r="BA1890" t="str">
        <v>GPU计算型 GN7</v>
      </c>
      <c r="BB1890">
        <v>40</v>
      </c>
      <c r="BC1890" cm="1">
        <f t="array" ref="BC1890">TRANSPOSE(_xlfn._xlws.FILTER(cvm[内存(G)],(cvm[地域]=AZ1890)*(cvm[机型]=BA1890)*(cvm[CPU(核)]=BB1890)))</f>
        <v>160</v>
      </c>
    </row>
    <row r="1891" spans="1:55">
      <c r="A1891" t="s">
        <v>1652</v>
      </c>
      <c r="B1891" t="s">
        <v>1633</v>
      </c>
      <c r="C1891">
        <v>64</v>
      </c>
      <c r="D1891">
        <v>512</v>
      </c>
      <c r="E1891" t="s">
        <v>1946</v>
      </c>
      <c r="F1891">
        <v>14784</v>
      </c>
      <c r="G1891">
        <v>1</v>
      </c>
      <c r="H1891" t="s">
        <v>1966</v>
      </c>
      <c r="N1891" t="s">
        <v>1643</v>
      </c>
      <c r="O1891" t="s">
        <v>2024</v>
      </c>
      <c r="P1891">
        <v>32</v>
      </c>
      <c r="Q1891" t="str">
        <f t="shared" si="35"/>
        <v>cvm!$BC$1903#</v>
      </c>
      <c r="AZ1891" t="str">
        <v>南京</v>
      </c>
      <c r="BA1891" t="str">
        <v>GPU计算型 GN7</v>
      </c>
      <c r="BB1891">
        <v>80</v>
      </c>
      <c r="BC1891" cm="1">
        <f t="array" ref="BC1891">TRANSPOSE(_xlfn._xlws.FILTER(cvm[内存(G)],(cvm[地域]=AZ1891)*(cvm[机型]=BA1891)*(cvm[CPU(核)]=BB1891)))</f>
        <v>320</v>
      </c>
    </row>
    <row r="1892" spans="1:55">
      <c r="A1892" t="s">
        <v>1652</v>
      </c>
      <c r="B1892" t="s">
        <v>1633</v>
      </c>
      <c r="C1892">
        <v>84</v>
      </c>
      <c r="D1892">
        <v>700</v>
      </c>
      <c r="E1892" t="s">
        <v>2209</v>
      </c>
      <c r="F1892">
        <v>19992</v>
      </c>
      <c r="G1892">
        <v>1</v>
      </c>
      <c r="H1892" t="s">
        <v>2210</v>
      </c>
      <c r="N1892" t="s">
        <v>1643</v>
      </c>
      <c r="O1892" t="s">
        <v>2024</v>
      </c>
      <c r="P1892">
        <v>40</v>
      </c>
      <c r="Q1892" t="str">
        <f t="shared" si="35"/>
        <v>cvm!$BC$1904#</v>
      </c>
      <c r="AZ1892" t="str">
        <v>北京</v>
      </c>
      <c r="BA1892" t="str">
        <v>GPU计算型 GN7</v>
      </c>
      <c r="BB1892">
        <v>4</v>
      </c>
      <c r="BC1892" cm="1">
        <f t="array" ref="BC1892">TRANSPOSE(_xlfn._xlws.FILTER(cvm[内存(G)],(cvm[地域]=AZ1892)*(cvm[机型]=BA1892)*(cvm[CPU(核)]=BB1892)))</f>
        <v>20</v>
      </c>
    </row>
    <row r="1893" spans="1:55">
      <c r="A1893" t="s">
        <v>1652</v>
      </c>
      <c r="B1893" t="s">
        <v>1685</v>
      </c>
      <c r="C1893">
        <v>1</v>
      </c>
      <c r="D1893">
        <v>8</v>
      </c>
      <c r="E1893" t="s">
        <v>1932</v>
      </c>
      <c r="F1893">
        <v>231</v>
      </c>
      <c r="G1893">
        <v>1</v>
      </c>
      <c r="H1893" t="s">
        <v>1983</v>
      </c>
      <c r="N1893" t="s">
        <v>1643</v>
      </c>
      <c r="O1893" t="s">
        <v>2024</v>
      </c>
      <c r="P1893">
        <v>80</v>
      </c>
      <c r="Q1893" t="str">
        <f t="shared" si="35"/>
        <v>cvm!$BC$1905#</v>
      </c>
      <c r="AZ1893" t="str">
        <v>北京</v>
      </c>
      <c r="BA1893" t="str">
        <v>GPU计算型 GN7</v>
      </c>
      <c r="BB1893">
        <v>8</v>
      </c>
      <c r="BC1893" cm="1">
        <f t="array" ref="BC1893">TRANSPOSE(_xlfn._xlws.FILTER(cvm[内存(G)],(cvm[地域]=AZ1893)*(cvm[机型]=BA1893)*(cvm[CPU(核)]=BB1893)))</f>
        <v>32</v>
      </c>
    </row>
    <row r="1894" spans="1:55">
      <c r="A1894" t="s">
        <v>1652</v>
      </c>
      <c r="B1894" t="s">
        <v>1685</v>
      </c>
      <c r="C1894">
        <v>2</v>
      </c>
      <c r="D1894">
        <v>16</v>
      </c>
      <c r="E1894" t="s">
        <v>1958</v>
      </c>
      <c r="F1894">
        <v>462</v>
      </c>
      <c r="G1894">
        <v>1</v>
      </c>
      <c r="H1894" t="s">
        <v>1984</v>
      </c>
      <c r="N1894" t="s">
        <v>1688</v>
      </c>
      <c r="O1894" t="s">
        <v>2024</v>
      </c>
      <c r="P1894">
        <v>4</v>
      </c>
      <c r="Q1894" t="str">
        <f t="shared" si="35"/>
        <v>cvm!$BC$1906#</v>
      </c>
      <c r="AZ1894" t="str">
        <v>北京</v>
      </c>
      <c r="BA1894" t="str">
        <v>GPU计算型 GN7</v>
      </c>
      <c r="BB1894">
        <v>10</v>
      </c>
      <c r="BC1894" cm="1">
        <f t="array" ref="BC1894">TRANSPOSE(_xlfn._xlws.FILTER(cvm[内存(G)],(cvm[地域]=AZ1894)*(cvm[机型]=BA1894)*(cvm[CPU(核)]=BB1894)))</f>
        <v>40</v>
      </c>
    </row>
    <row r="1895" spans="1:55">
      <c r="A1895" t="s">
        <v>1652</v>
      </c>
      <c r="B1895" t="s">
        <v>1685</v>
      </c>
      <c r="C1895">
        <v>4</v>
      </c>
      <c r="D1895">
        <v>32</v>
      </c>
      <c r="E1895" t="s">
        <v>1936</v>
      </c>
      <c r="F1895">
        <v>924</v>
      </c>
      <c r="G1895">
        <v>1</v>
      </c>
      <c r="H1895" t="s">
        <v>1985</v>
      </c>
      <c r="N1895" t="s">
        <v>1688</v>
      </c>
      <c r="O1895" t="s">
        <v>2024</v>
      </c>
      <c r="P1895">
        <v>8</v>
      </c>
      <c r="Q1895" t="str">
        <f t="shared" si="35"/>
        <v>cvm!$BC$1907#</v>
      </c>
      <c r="AZ1895" t="str">
        <v>北京</v>
      </c>
      <c r="BA1895" t="str">
        <v>GPU计算型 GN7</v>
      </c>
      <c r="BB1895">
        <v>20</v>
      </c>
      <c r="BC1895" cm="1">
        <f t="array" ref="BC1895">TRANSPOSE(_xlfn._xlws.FILTER(cvm[内存(G)],(cvm[地域]=AZ1895)*(cvm[机型]=BA1895)*(cvm[CPU(核)]=BB1895)))</f>
        <v>80</v>
      </c>
    </row>
    <row r="1896" spans="1:55">
      <c r="A1896" t="s">
        <v>1652</v>
      </c>
      <c r="B1896" t="s">
        <v>1685</v>
      </c>
      <c r="C1896">
        <v>8</v>
      </c>
      <c r="D1896">
        <v>64</v>
      </c>
      <c r="E1896" t="s">
        <v>1938</v>
      </c>
      <c r="F1896">
        <v>1848</v>
      </c>
      <c r="G1896">
        <v>1</v>
      </c>
      <c r="H1896" t="s">
        <v>1986</v>
      </c>
      <c r="N1896" t="s">
        <v>1688</v>
      </c>
      <c r="O1896" t="s">
        <v>2024</v>
      </c>
      <c r="P1896">
        <v>10</v>
      </c>
      <c r="Q1896" t="str">
        <f t="shared" si="35"/>
        <v>cvm!$BC$1908#</v>
      </c>
      <c r="AZ1896" t="str">
        <v>北京</v>
      </c>
      <c r="BA1896" t="str">
        <v>GPU计算型 GN7</v>
      </c>
      <c r="BB1896">
        <v>32</v>
      </c>
      <c r="BC1896" cm="1">
        <f t="array" ref="BC1896">TRANSPOSE(_xlfn._xlws.FILTER(cvm[内存(G)],(cvm[地域]=AZ1896)*(cvm[机型]=BA1896)*(cvm[CPU(核)]=BB1896)))</f>
        <v>128</v>
      </c>
    </row>
    <row r="1897" spans="1:55">
      <c r="A1897" t="s">
        <v>1652</v>
      </c>
      <c r="B1897" t="s">
        <v>1685</v>
      </c>
      <c r="C1897">
        <v>12</v>
      </c>
      <c r="D1897">
        <v>96</v>
      </c>
      <c r="E1897" t="s">
        <v>1962</v>
      </c>
      <c r="F1897">
        <v>2772</v>
      </c>
      <c r="G1897">
        <v>1</v>
      </c>
      <c r="H1897" t="s">
        <v>1987</v>
      </c>
      <c r="N1897" t="s">
        <v>1688</v>
      </c>
      <c r="O1897" t="s">
        <v>2024</v>
      </c>
      <c r="P1897">
        <v>20</v>
      </c>
      <c r="Q1897" t="str">
        <f t="shared" si="35"/>
        <v>cvm!$BC$1909#</v>
      </c>
      <c r="AZ1897" t="str">
        <v>北京</v>
      </c>
      <c r="BA1897" t="str">
        <v>GPU计算型 GN7</v>
      </c>
      <c r="BB1897">
        <v>40</v>
      </c>
      <c r="BC1897" cm="1">
        <f t="array" ref="BC1897">TRANSPOSE(_xlfn._xlws.FILTER(cvm[内存(G)],(cvm[地域]=AZ1897)*(cvm[机型]=BA1897)*(cvm[CPU(核)]=BB1897)))</f>
        <v>160</v>
      </c>
    </row>
    <row r="1898" spans="1:55">
      <c r="A1898" t="s">
        <v>1652</v>
      </c>
      <c r="B1898" t="s">
        <v>1685</v>
      </c>
      <c r="C1898">
        <v>12</v>
      </c>
      <c r="D1898">
        <v>144</v>
      </c>
      <c r="E1898" t="s">
        <v>1972</v>
      </c>
      <c r="F1898">
        <v>3780</v>
      </c>
      <c r="G1898">
        <v>1</v>
      </c>
      <c r="H1898" t="s">
        <v>1988</v>
      </c>
      <c r="N1898" t="s">
        <v>1688</v>
      </c>
      <c r="O1898" t="s">
        <v>2024</v>
      </c>
      <c r="P1898">
        <v>32</v>
      </c>
      <c r="Q1898" t="str">
        <f t="shared" si="35"/>
        <v>cvm!$BC$1910#</v>
      </c>
      <c r="AZ1898" t="str">
        <v>北京</v>
      </c>
      <c r="BA1898" t="str">
        <v>GPU计算型 GN7</v>
      </c>
      <c r="BB1898">
        <v>80</v>
      </c>
      <c r="BC1898" cm="1">
        <f t="array" ref="BC1898">TRANSPOSE(_xlfn._xlws.FILTER(cvm[内存(G)],(cvm[地域]=AZ1898)*(cvm[机型]=BA1898)*(cvm[CPU(核)]=BB1898)))</f>
        <v>320</v>
      </c>
    </row>
    <row r="1899" spans="1:55">
      <c r="A1899" t="s">
        <v>1652</v>
      </c>
      <c r="B1899" t="s">
        <v>1685</v>
      </c>
      <c r="C1899">
        <v>16</v>
      </c>
      <c r="D1899">
        <v>128</v>
      </c>
      <c r="E1899" t="s">
        <v>1940</v>
      </c>
      <c r="F1899">
        <v>3696</v>
      </c>
      <c r="G1899">
        <v>1</v>
      </c>
      <c r="H1899" t="s">
        <v>1990</v>
      </c>
      <c r="N1899" t="s">
        <v>1688</v>
      </c>
      <c r="O1899" t="s">
        <v>2024</v>
      </c>
      <c r="P1899">
        <v>40</v>
      </c>
      <c r="Q1899" t="str">
        <f t="shared" si="35"/>
        <v>cvm!$BC$1911#</v>
      </c>
      <c r="AZ1899" t="str">
        <v>成都</v>
      </c>
      <c r="BA1899" t="str">
        <v>GPU计算型 GN7</v>
      </c>
      <c r="BB1899">
        <v>4</v>
      </c>
      <c r="BC1899" cm="1">
        <f t="array" ref="BC1899">TRANSPOSE(_xlfn._xlws.FILTER(cvm[内存(G)],(cvm[地域]=AZ1899)*(cvm[机型]=BA1899)*(cvm[CPU(核)]=BB1899)))</f>
        <v>20</v>
      </c>
    </row>
    <row r="1900" spans="1:55">
      <c r="A1900" t="s">
        <v>1652</v>
      </c>
      <c r="B1900" t="s">
        <v>1685</v>
      </c>
      <c r="C1900">
        <v>16</v>
      </c>
      <c r="D1900">
        <v>192</v>
      </c>
      <c r="E1900" t="s">
        <v>1975</v>
      </c>
      <c r="F1900">
        <v>5040</v>
      </c>
      <c r="G1900">
        <v>1</v>
      </c>
      <c r="H1900" t="s">
        <v>1991</v>
      </c>
      <c r="N1900" t="s">
        <v>1688</v>
      </c>
      <c r="O1900" t="s">
        <v>2024</v>
      </c>
      <c r="P1900">
        <v>80</v>
      </c>
      <c r="Q1900" t="str">
        <f t="shared" si="35"/>
        <v>cvm!$BC$1912#</v>
      </c>
      <c r="AZ1900" t="str">
        <v>成都</v>
      </c>
      <c r="BA1900" t="str">
        <v>GPU计算型 GN7</v>
      </c>
      <c r="BB1900">
        <v>8</v>
      </c>
      <c r="BC1900" cm="1">
        <f t="array" ref="BC1900">TRANSPOSE(_xlfn._xlws.FILTER(cvm[内存(G)],(cvm[地域]=AZ1900)*(cvm[机型]=BA1900)*(cvm[CPU(核)]=BB1900)))</f>
        <v>32</v>
      </c>
    </row>
    <row r="1901" spans="1:55">
      <c r="A1901" t="s">
        <v>1652</v>
      </c>
      <c r="B1901" t="s">
        <v>1685</v>
      </c>
      <c r="C1901">
        <v>32</v>
      </c>
      <c r="D1901">
        <v>256</v>
      </c>
      <c r="E1901" t="s">
        <v>1942</v>
      </c>
      <c r="F1901">
        <v>7392</v>
      </c>
      <c r="G1901">
        <v>1</v>
      </c>
      <c r="H1901" t="s">
        <v>1993</v>
      </c>
      <c r="N1901" t="s">
        <v>1646</v>
      </c>
      <c r="O1901" t="s">
        <v>2024</v>
      </c>
      <c r="P1901">
        <v>4</v>
      </c>
      <c r="Q1901" t="str">
        <f t="shared" si="35"/>
        <v>cvm!$BC$1913#</v>
      </c>
      <c r="AZ1901" t="str">
        <v>成都</v>
      </c>
      <c r="BA1901" t="str">
        <v>GPU计算型 GN7</v>
      </c>
      <c r="BB1901">
        <v>10</v>
      </c>
      <c r="BC1901" cm="1">
        <f t="array" ref="BC1901">TRANSPOSE(_xlfn._xlws.FILTER(cvm[内存(G)],(cvm[地域]=AZ1901)*(cvm[机型]=BA1901)*(cvm[CPU(核)]=BB1901)))</f>
        <v>40</v>
      </c>
    </row>
    <row r="1902" spans="1:55">
      <c r="A1902" t="s">
        <v>1652</v>
      </c>
      <c r="B1902" t="s">
        <v>1685</v>
      </c>
      <c r="C1902">
        <v>32</v>
      </c>
      <c r="D1902">
        <v>384</v>
      </c>
      <c r="E1902" t="s">
        <v>1978</v>
      </c>
      <c r="F1902">
        <v>10080</v>
      </c>
      <c r="G1902">
        <v>1</v>
      </c>
      <c r="H1902" t="s">
        <v>1994</v>
      </c>
      <c r="N1902" t="s">
        <v>1646</v>
      </c>
      <c r="O1902" t="s">
        <v>2024</v>
      </c>
      <c r="P1902">
        <v>8</v>
      </c>
      <c r="Q1902" t="str">
        <f t="shared" si="35"/>
        <v>cvm!$BC$1914#</v>
      </c>
      <c r="AZ1902" t="str">
        <v>成都</v>
      </c>
      <c r="BA1902" t="str">
        <v>GPU计算型 GN7</v>
      </c>
      <c r="BB1902">
        <v>20</v>
      </c>
      <c r="BC1902" cm="1">
        <f t="array" ref="BC1902">TRANSPOSE(_xlfn._xlws.FILTER(cvm[内存(G)],(cvm[地域]=AZ1902)*(cvm[机型]=BA1902)*(cvm[CPU(核)]=BB1902)))</f>
        <v>80</v>
      </c>
    </row>
    <row r="1903" spans="1:55">
      <c r="A1903" t="s">
        <v>1652</v>
      </c>
      <c r="B1903" t="s">
        <v>1685</v>
      </c>
      <c r="C1903">
        <v>64</v>
      </c>
      <c r="D1903">
        <v>512</v>
      </c>
      <c r="E1903" t="s">
        <v>1946</v>
      </c>
      <c r="F1903">
        <v>14784</v>
      </c>
      <c r="G1903">
        <v>1</v>
      </c>
      <c r="H1903" t="s">
        <v>1995</v>
      </c>
      <c r="N1903" t="s">
        <v>1646</v>
      </c>
      <c r="O1903" t="s">
        <v>2024</v>
      </c>
      <c r="P1903">
        <v>10</v>
      </c>
      <c r="Q1903" t="str">
        <f t="shared" si="35"/>
        <v>cvm!$BC$1915#</v>
      </c>
      <c r="AZ1903" t="str">
        <v>成都</v>
      </c>
      <c r="BA1903" t="str">
        <v>GPU计算型 GN7</v>
      </c>
      <c r="BB1903">
        <v>32</v>
      </c>
      <c r="BC1903" cm="1">
        <f t="array" ref="BC1903">TRANSPOSE(_xlfn._xlws.FILTER(cvm[内存(G)],(cvm[地域]=AZ1903)*(cvm[机型]=BA1903)*(cvm[CPU(核)]=BB1903)))</f>
        <v>128</v>
      </c>
    </row>
    <row r="1904" spans="1:55">
      <c r="A1904" t="s">
        <v>1652</v>
      </c>
      <c r="B1904" t="s">
        <v>1685</v>
      </c>
      <c r="C1904">
        <v>80</v>
      </c>
      <c r="D1904">
        <v>700</v>
      </c>
      <c r="E1904" t="s">
        <v>2227</v>
      </c>
      <c r="F1904">
        <v>19740</v>
      </c>
      <c r="G1904">
        <v>1</v>
      </c>
      <c r="H1904" t="s">
        <v>2228</v>
      </c>
      <c r="N1904" t="s">
        <v>1646</v>
      </c>
      <c r="O1904" t="s">
        <v>2024</v>
      </c>
      <c r="P1904">
        <v>20</v>
      </c>
      <c r="Q1904" t="str">
        <f t="shared" si="35"/>
        <v>cvm!$BC$1916#</v>
      </c>
      <c r="AZ1904" t="str">
        <v>成都</v>
      </c>
      <c r="BA1904" t="str">
        <v>GPU计算型 GN7</v>
      </c>
      <c r="BB1904">
        <v>40</v>
      </c>
      <c r="BC1904" cm="1">
        <f t="array" ref="BC1904">TRANSPOSE(_xlfn._xlws.FILTER(cvm[内存(G)],(cvm[地域]=AZ1904)*(cvm[机型]=BA1904)*(cvm[CPU(核)]=BB1904)))</f>
        <v>160</v>
      </c>
    </row>
    <row r="1905" spans="1:55">
      <c r="A1905" t="s">
        <v>1652</v>
      </c>
      <c r="B1905" t="s">
        <v>1702</v>
      </c>
      <c r="C1905">
        <v>1</v>
      </c>
      <c r="D1905">
        <v>8</v>
      </c>
      <c r="E1905" t="s">
        <v>1932</v>
      </c>
      <c r="F1905">
        <v>247.5</v>
      </c>
      <c r="G1905">
        <v>1</v>
      </c>
      <c r="H1905" t="s">
        <v>1996</v>
      </c>
      <c r="N1905" t="s">
        <v>1646</v>
      </c>
      <c r="O1905" t="s">
        <v>2024</v>
      </c>
      <c r="P1905">
        <v>32</v>
      </c>
      <c r="Q1905" t="str">
        <f t="shared" si="35"/>
        <v>cvm!$BC$1917#</v>
      </c>
      <c r="AZ1905" t="str">
        <v>成都</v>
      </c>
      <c r="BA1905" t="str">
        <v>GPU计算型 GN7</v>
      </c>
      <c r="BB1905">
        <v>80</v>
      </c>
      <c r="BC1905" cm="1">
        <f t="array" ref="BC1905">TRANSPOSE(_xlfn._xlws.FILTER(cvm[内存(G)],(cvm[地域]=AZ1905)*(cvm[机型]=BA1905)*(cvm[CPU(核)]=BB1905)))</f>
        <v>320</v>
      </c>
    </row>
    <row r="1906" spans="1:55">
      <c r="A1906" t="s">
        <v>1652</v>
      </c>
      <c r="B1906" t="s">
        <v>1702</v>
      </c>
      <c r="C1906">
        <v>2</v>
      </c>
      <c r="D1906">
        <v>16</v>
      </c>
      <c r="E1906" t="s">
        <v>1958</v>
      </c>
      <c r="F1906">
        <v>495</v>
      </c>
      <c r="G1906">
        <v>1</v>
      </c>
      <c r="H1906" t="s">
        <v>1997</v>
      </c>
      <c r="N1906" t="s">
        <v>1646</v>
      </c>
      <c r="O1906" t="s">
        <v>2024</v>
      </c>
      <c r="P1906">
        <v>40</v>
      </c>
      <c r="Q1906" t="str">
        <f t="shared" si="35"/>
        <v>cvm!$BC$1918#</v>
      </c>
      <c r="AZ1906" t="str">
        <v>重庆</v>
      </c>
      <c r="BA1906" t="str">
        <v>GPU计算型 GN7</v>
      </c>
      <c r="BB1906">
        <v>4</v>
      </c>
      <c r="BC1906" cm="1">
        <f t="array" ref="BC1906">TRANSPOSE(_xlfn._xlws.FILTER(cvm[内存(G)],(cvm[地域]=AZ1906)*(cvm[机型]=BA1906)*(cvm[CPU(核)]=BB1906)))</f>
        <v>20</v>
      </c>
    </row>
    <row r="1907" spans="1:55">
      <c r="A1907" t="s">
        <v>1652</v>
      </c>
      <c r="B1907" t="s">
        <v>1702</v>
      </c>
      <c r="C1907">
        <v>4</v>
      </c>
      <c r="D1907">
        <v>32</v>
      </c>
      <c r="E1907" t="s">
        <v>1936</v>
      </c>
      <c r="F1907">
        <v>990</v>
      </c>
      <c r="G1907">
        <v>1</v>
      </c>
      <c r="H1907" t="s">
        <v>1998</v>
      </c>
      <c r="N1907" t="s">
        <v>1646</v>
      </c>
      <c r="O1907" t="s">
        <v>2024</v>
      </c>
      <c r="P1907">
        <v>80</v>
      </c>
      <c r="Q1907" t="str">
        <f t="shared" si="35"/>
        <v>cvm!$BC$1919#</v>
      </c>
      <c r="AZ1907" t="str">
        <v>重庆</v>
      </c>
      <c r="BA1907" t="str">
        <v>GPU计算型 GN7</v>
      </c>
      <c r="BB1907">
        <v>8</v>
      </c>
      <c r="BC1907" cm="1">
        <f t="array" ref="BC1907">TRANSPOSE(_xlfn._xlws.FILTER(cvm[内存(G)],(cvm[地域]=AZ1907)*(cvm[机型]=BA1907)*(cvm[CPU(核)]=BB1907)))</f>
        <v>32</v>
      </c>
    </row>
    <row r="1908" spans="1:55">
      <c r="A1908" t="s">
        <v>1652</v>
      </c>
      <c r="B1908" t="s">
        <v>1702</v>
      </c>
      <c r="C1908">
        <v>8</v>
      </c>
      <c r="D1908">
        <v>64</v>
      </c>
      <c r="E1908" t="s">
        <v>1938</v>
      </c>
      <c r="F1908">
        <v>1980</v>
      </c>
      <c r="G1908">
        <v>1</v>
      </c>
      <c r="H1908" t="s">
        <v>1999</v>
      </c>
      <c r="N1908" t="s">
        <v>1652</v>
      </c>
      <c r="O1908" t="s">
        <v>2024</v>
      </c>
      <c r="P1908">
        <v>8</v>
      </c>
      <c r="Q1908" t="str">
        <f t="shared" si="35"/>
        <v>cvm!$BC$1920#</v>
      </c>
      <c r="AZ1908" t="str">
        <v>重庆</v>
      </c>
      <c r="BA1908" t="str">
        <v>GPU计算型 GN7</v>
      </c>
      <c r="BB1908">
        <v>10</v>
      </c>
      <c r="BC1908" cm="1">
        <f t="array" ref="BC1908">TRANSPOSE(_xlfn._xlws.FILTER(cvm[内存(G)],(cvm[地域]=AZ1908)*(cvm[机型]=BA1908)*(cvm[CPU(核)]=BB1908)))</f>
        <v>40</v>
      </c>
    </row>
    <row r="1909" spans="1:55">
      <c r="A1909" t="s">
        <v>1652</v>
      </c>
      <c r="B1909" t="s">
        <v>1702</v>
      </c>
      <c r="C1909">
        <v>12</v>
      </c>
      <c r="D1909">
        <v>96</v>
      </c>
      <c r="E1909" t="s">
        <v>1962</v>
      </c>
      <c r="F1909">
        <v>2970</v>
      </c>
      <c r="G1909">
        <v>1</v>
      </c>
      <c r="H1909" t="s">
        <v>2000</v>
      </c>
      <c r="N1909" t="s">
        <v>1652</v>
      </c>
      <c r="O1909" t="s">
        <v>2024</v>
      </c>
      <c r="P1909">
        <v>20</v>
      </c>
      <c r="Q1909" t="str">
        <f t="shared" si="35"/>
        <v>cvm!$BC$1921#</v>
      </c>
      <c r="AZ1909" t="str">
        <v>重庆</v>
      </c>
      <c r="BA1909" t="str">
        <v>GPU计算型 GN7</v>
      </c>
      <c r="BB1909">
        <v>20</v>
      </c>
      <c r="BC1909" cm="1">
        <f t="array" ref="BC1909">TRANSPOSE(_xlfn._xlws.FILTER(cvm[内存(G)],(cvm[地域]=AZ1909)*(cvm[机型]=BA1909)*(cvm[CPU(核)]=BB1909)))</f>
        <v>80</v>
      </c>
    </row>
    <row r="1910" spans="1:55">
      <c r="A1910" t="s">
        <v>1652</v>
      </c>
      <c r="B1910" t="s">
        <v>1702</v>
      </c>
      <c r="C1910">
        <v>16</v>
      </c>
      <c r="D1910">
        <v>128</v>
      </c>
      <c r="E1910" t="s">
        <v>1940</v>
      </c>
      <c r="F1910">
        <v>3960</v>
      </c>
      <c r="G1910">
        <v>1</v>
      </c>
      <c r="H1910" t="s">
        <v>2001</v>
      </c>
      <c r="N1910" t="s">
        <v>1652</v>
      </c>
      <c r="O1910" t="s">
        <v>2024</v>
      </c>
      <c r="P1910">
        <v>32</v>
      </c>
      <c r="Q1910" t="str">
        <f t="shared" si="35"/>
        <v>cvm!$BC$1922#</v>
      </c>
      <c r="AZ1910" t="str">
        <v>重庆</v>
      </c>
      <c r="BA1910" t="str">
        <v>GPU计算型 GN7</v>
      </c>
      <c r="BB1910">
        <v>32</v>
      </c>
      <c r="BC1910" cm="1">
        <f t="array" ref="BC1910">TRANSPOSE(_xlfn._xlws.FILTER(cvm[内存(G)],(cvm[地域]=AZ1910)*(cvm[机型]=BA1910)*(cvm[CPU(核)]=BB1910)))</f>
        <v>128</v>
      </c>
    </row>
    <row r="1911" spans="1:55">
      <c r="A1911" t="s">
        <v>1652</v>
      </c>
      <c r="B1911" t="s">
        <v>1702</v>
      </c>
      <c r="C1911">
        <v>24</v>
      </c>
      <c r="D1911">
        <v>192</v>
      </c>
      <c r="E1911" t="s">
        <v>2002</v>
      </c>
      <c r="F1911">
        <v>5940</v>
      </c>
      <c r="G1911">
        <v>1</v>
      </c>
      <c r="H1911" t="s">
        <v>2003</v>
      </c>
      <c r="N1911" t="s">
        <v>1652</v>
      </c>
      <c r="O1911" t="s">
        <v>2024</v>
      </c>
      <c r="P1911">
        <v>40</v>
      </c>
      <c r="Q1911" t="str">
        <f t="shared" si="35"/>
        <v>cvm!$BC$1923#</v>
      </c>
      <c r="AZ1911" t="str">
        <v>重庆</v>
      </c>
      <c r="BA1911" t="str">
        <v>GPU计算型 GN7</v>
      </c>
      <c r="BB1911">
        <v>40</v>
      </c>
      <c r="BC1911" cm="1">
        <f t="array" ref="BC1911">TRANSPOSE(_xlfn._xlws.FILTER(cvm[内存(G)],(cvm[地域]=AZ1911)*(cvm[机型]=BA1911)*(cvm[CPU(核)]=BB1911)))</f>
        <v>160</v>
      </c>
    </row>
    <row r="1912" spans="1:55">
      <c r="A1912" t="s">
        <v>1652</v>
      </c>
      <c r="B1912" t="s">
        <v>1702</v>
      </c>
      <c r="C1912">
        <v>32</v>
      </c>
      <c r="D1912">
        <v>256</v>
      </c>
      <c r="E1912" t="s">
        <v>1942</v>
      </c>
      <c r="F1912">
        <v>7920</v>
      </c>
      <c r="G1912">
        <v>1</v>
      </c>
      <c r="H1912" t="s">
        <v>2005</v>
      </c>
      <c r="N1912" t="s">
        <v>1652</v>
      </c>
      <c r="O1912" t="s">
        <v>2024</v>
      </c>
      <c r="P1912">
        <v>80</v>
      </c>
      <c r="Q1912" t="str">
        <f t="shared" si="35"/>
        <v>cvm!$BC$1924#</v>
      </c>
      <c r="AZ1912" t="str">
        <v>重庆</v>
      </c>
      <c r="BA1912" t="str">
        <v>GPU计算型 GN7</v>
      </c>
      <c r="BB1912">
        <v>80</v>
      </c>
      <c r="BC1912" cm="1">
        <f t="array" ref="BC1912">TRANSPOSE(_xlfn._xlws.FILTER(cvm[内存(G)],(cvm[地域]=AZ1912)*(cvm[机型]=BA1912)*(cvm[CPU(核)]=BB1912)))</f>
        <v>320</v>
      </c>
    </row>
    <row r="1913" spans="1:55">
      <c r="A1913" t="s">
        <v>1652</v>
      </c>
      <c r="B1913" t="s">
        <v>1702</v>
      </c>
      <c r="C1913">
        <v>48</v>
      </c>
      <c r="D1913">
        <v>384</v>
      </c>
      <c r="E1913" t="s">
        <v>1955</v>
      </c>
      <c r="F1913">
        <v>11880</v>
      </c>
      <c r="G1913">
        <v>1</v>
      </c>
      <c r="H1913" t="s">
        <v>2006</v>
      </c>
      <c r="N1913" t="s">
        <v>1657</v>
      </c>
      <c r="O1913" t="s">
        <v>2024</v>
      </c>
      <c r="P1913">
        <v>8</v>
      </c>
      <c r="Q1913" t="str">
        <f t="shared" si="35"/>
        <v>cvm!$BC$1925#</v>
      </c>
      <c r="AZ1913" t="str">
        <v>中国香港</v>
      </c>
      <c r="BA1913" t="str">
        <v>GPU计算型 GN7</v>
      </c>
      <c r="BB1913">
        <v>4</v>
      </c>
      <c r="BC1913" cm="1">
        <f t="array" ref="BC1913">TRANSPOSE(_xlfn._xlws.FILTER(cvm[内存(G)],(cvm[地域]=AZ1913)*(cvm[机型]=BA1913)*(cvm[CPU(核)]=BB1913)))</f>
        <v>20</v>
      </c>
    </row>
    <row r="1914" spans="1:55">
      <c r="A1914" t="s">
        <v>1652</v>
      </c>
      <c r="B1914" t="s">
        <v>1702</v>
      </c>
      <c r="C1914">
        <v>56</v>
      </c>
      <c r="D1914">
        <v>448</v>
      </c>
      <c r="E1914" t="s">
        <v>2007</v>
      </c>
      <c r="F1914">
        <v>13860</v>
      </c>
      <c r="G1914">
        <v>1</v>
      </c>
      <c r="H1914" t="s">
        <v>2008</v>
      </c>
      <c r="N1914" t="s">
        <v>1657</v>
      </c>
      <c r="O1914" t="s">
        <v>2024</v>
      </c>
      <c r="P1914">
        <v>20</v>
      </c>
      <c r="Q1914" t="str">
        <f t="shared" si="35"/>
        <v>cvm!$BC$1926#</v>
      </c>
      <c r="AZ1914" t="str">
        <v>中国香港</v>
      </c>
      <c r="BA1914" t="str">
        <v>GPU计算型 GN7</v>
      </c>
      <c r="BB1914">
        <v>8</v>
      </c>
      <c r="BC1914" cm="1">
        <f t="array" ref="BC1914">TRANSPOSE(_xlfn._xlws.FILTER(cvm[内存(G)],(cvm[地域]=AZ1914)*(cvm[机型]=BA1914)*(cvm[CPU(核)]=BB1914)))</f>
        <v>32</v>
      </c>
    </row>
    <row r="1915" spans="1:55">
      <c r="A1915" t="s">
        <v>1652</v>
      </c>
      <c r="B1915" t="s">
        <v>1787</v>
      </c>
      <c r="C1915">
        <v>4</v>
      </c>
      <c r="D1915">
        <v>8</v>
      </c>
      <c r="E1915" t="s">
        <v>1629</v>
      </c>
      <c r="F1915">
        <v>704</v>
      </c>
      <c r="G1915">
        <v>1</v>
      </c>
      <c r="H1915" t="s">
        <v>2062</v>
      </c>
      <c r="N1915" t="s">
        <v>1657</v>
      </c>
      <c r="O1915" t="s">
        <v>2024</v>
      </c>
      <c r="P1915">
        <v>32</v>
      </c>
      <c r="Q1915" t="str">
        <f t="shared" si="35"/>
        <v>cvm!$BC$1927#</v>
      </c>
      <c r="AZ1915" t="str">
        <v>中国香港</v>
      </c>
      <c r="BA1915" t="str">
        <v>GPU计算型 GN7</v>
      </c>
      <c r="BB1915">
        <v>10</v>
      </c>
      <c r="BC1915" cm="1">
        <f t="array" ref="BC1915">TRANSPOSE(_xlfn._xlws.FILTER(cvm[内存(G)],(cvm[地域]=AZ1915)*(cvm[机型]=BA1915)*(cvm[CPU(核)]=BB1915)))</f>
        <v>40</v>
      </c>
    </row>
    <row r="1916" spans="1:55">
      <c r="A1916" t="s">
        <v>1652</v>
      </c>
      <c r="B1916" t="s">
        <v>1787</v>
      </c>
      <c r="C1916">
        <v>4</v>
      </c>
      <c r="D1916">
        <v>16</v>
      </c>
      <c r="E1916" t="s">
        <v>1631</v>
      </c>
      <c r="F1916">
        <v>1056</v>
      </c>
      <c r="G1916">
        <v>1</v>
      </c>
      <c r="H1916" t="s">
        <v>2063</v>
      </c>
      <c r="N1916" t="s">
        <v>1657</v>
      </c>
      <c r="O1916" t="s">
        <v>2024</v>
      </c>
      <c r="P1916">
        <v>40</v>
      </c>
      <c r="Q1916" t="str">
        <f t="shared" si="35"/>
        <v>cvm!$BC$1928#</v>
      </c>
      <c r="AZ1916" t="str">
        <v>中国香港</v>
      </c>
      <c r="BA1916" t="str">
        <v>GPU计算型 GN7</v>
      </c>
      <c r="BB1916">
        <v>20</v>
      </c>
      <c r="BC1916" cm="1">
        <f t="array" ref="BC1916">TRANSPOSE(_xlfn._xlws.FILTER(cvm[内存(G)],(cvm[地域]=AZ1916)*(cvm[机型]=BA1916)*(cvm[CPU(核)]=BB1916)))</f>
        <v>80</v>
      </c>
    </row>
    <row r="1917" spans="1:55">
      <c r="A1917" t="s">
        <v>1652</v>
      </c>
      <c r="B1917" t="s">
        <v>1787</v>
      </c>
      <c r="C1917">
        <v>8</v>
      </c>
      <c r="D1917">
        <v>16</v>
      </c>
      <c r="E1917" t="s">
        <v>1634</v>
      </c>
      <c r="F1917">
        <v>1408</v>
      </c>
      <c r="G1917">
        <v>1</v>
      </c>
      <c r="H1917" t="s">
        <v>2064</v>
      </c>
      <c r="N1917" t="s">
        <v>1657</v>
      </c>
      <c r="O1917" t="s">
        <v>2024</v>
      </c>
      <c r="P1917">
        <v>80</v>
      </c>
      <c r="Q1917" t="str">
        <f t="shared" si="35"/>
        <v>cvm!$BC$1929#</v>
      </c>
      <c r="AZ1917" t="str">
        <v>中国香港</v>
      </c>
      <c r="BA1917" t="str">
        <v>GPU计算型 GN7</v>
      </c>
      <c r="BB1917">
        <v>32</v>
      </c>
      <c r="BC1917" cm="1">
        <f t="array" ref="BC1917">TRANSPOSE(_xlfn._xlws.FILTER(cvm[内存(G)],(cvm[地域]=AZ1917)*(cvm[机型]=BA1917)*(cvm[CPU(核)]=BB1917)))</f>
        <v>128</v>
      </c>
    </row>
    <row r="1918" spans="1:55">
      <c r="A1918" t="s">
        <v>1652</v>
      </c>
      <c r="B1918" t="s">
        <v>1787</v>
      </c>
      <c r="C1918">
        <v>8</v>
      </c>
      <c r="D1918">
        <v>32</v>
      </c>
      <c r="E1918" t="s">
        <v>1636</v>
      </c>
      <c r="F1918">
        <v>2112</v>
      </c>
      <c r="G1918">
        <v>1</v>
      </c>
      <c r="H1918" t="s">
        <v>2065</v>
      </c>
      <c r="N1918" t="s">
        <v>1663</v>
      </c>
      <c r="O1918" t="s">
        <v>2024</v>
      </c>
      <c r="P1918">
        <v>8</v>
      </c>
      <c r="Q1918" t="str">
        <f t="shared" si="35"/>
        <v>cvm!$BC$1930#</v>
      </c>
      <c r="AZ1918" t="str">
        <v>中国香港</v>
      </c>
      <c r="BA1918" t="str">
        <v>GPU计算型 GN7</v>
      </c>
      <c r="BB1918">
        <v>40</v>
      </c>
      <c r="BC1918" cm="1">
        <f t="array" ref="BC1918">TRANSPOSE(_xlfn._xlws.FILTER(cvm[内存(G)],(cvm[地域]=AZ1918)*(cvm[机型]=BA1918)*(cvm[CPU(核)]=BB1918)))</f>
        <v>160</v>
      </c>
    </row>
    <row r="1919" spans="1:55">
      <c r="A1919" t="s">
        <v>1652</v>
      </c>
      <c r="B1919" t="s">
        <v>1787</v>
      </c>
      <c r="C1919">
        <v>16</v>
      </c>
      <c r="D1919">
        <v>32</v>
      </c>
      <c r="E1919" t="s">
        <v>1639</v>
      </c>
      <c r="F1919">
        <v>2816</v>
      </c>
      <c r="G1919">
        <v>1</v>
      </c>
      <c r="H1919" t="s">
        <v>2066</v>
      </c>
      <c r="N1919" t="s">
        <v>1663</v>
      </c>
      <c r="O1919" t="s">
        <v>2024</v>
      </c>
      <c r="P1919">
        <v>20</v>
      </c>
      <c r="Q1919" t="str">
        <f t="shared" si="35"/>
        <v>cvm!$BC$1931#</v>
      </c>
      <c r="AZ1919" t="str">
        <v>中国香港</v>
      </c>
      <c r="BA1919" t="str">
        <v>GPU计算型 GN7</v>
      </c>
      <c r="BB1919">
        <v>80</v>
      </c>
      <c r="BC1919" cm="1">
        <f t="array" ref="BC1919">TRANSPOSE(_xlfn._xlws.FILTER(cvm[内存(G)],(cvm[地域]=AZ1919)*(cvm[机型]=BA1919)*(cvm[CPU(核)]=BB1919)))</f>
        <v>320</v>
      </c>
    </row>
    <row r="1920" spans="1:55">
      <c r="A1920" t="s">
        <v>1652</v>
      </c>
      <c r="B1920" t="s">
        <v>1787</v>
      </c>
      <c r="C1920">
        <v>16</v>
      </c>
      <c r="D1920">
        <v>64</v>
      </c>
      <c r="E1920" t="s">
        <v>1641</v>
      </c>
      <c r="F1920">
        <v>4224</v>
      </c>
      <c r="G1920">
        <v>1</v>
      </c>
      <c r="H1920" t="s">
        <v>2068</v>
      </c>
      <c r="N1920" t="s">
        <v>1663</v>
      </c>
      <c r="O1920" t="s">
        <v>2024</v>
      </c>
      <c r="P1920">
        <v>32</v>
      </c>
      <c r="Q1920" t="str">
        <f t="shared" si="35"/>
        <v>cvm!$BC$1932#</v>
      </c>
      <c r="AZ1920" t="str">
        <v>新加坡</v>
      </c>
      <c r="BA1920" t="str">
        <v>GPU计算型 GN7</v>
      </c>
      <c r="BB1920">
        <v>8</v>
      </c>
      <c r="BC1920" cm="1">
        <f t="array" ref="BC1920">TRANSPOSE(_xlfn._xlws.FILTER(cvm[内存(G)],(cvm[地域]=AZ1920)*(cvm[机型]=BA1920)*(cvm[CPU(核)]=BB1920)))</f>
        <v>32</v>
      </c>
    </row>
    <row r="1921" spans="1:55">
      <c r="A1921" t="s">
        <v>1652</v>
      </c>
      <c r="B1921" t="s">
        <v>1787</v>
      </c>
      <c r="C1921">
        <v>32</v>
      </c>
      <c r="D1921">
        <v>64</v>
      </c>
      <c r="E1921" t="s">
        <v>1644</v>
      </c>
      <c r="F1921">
        <v>5632</v>
      </c>
      <c r="G1921">
        <v>1</v>
      </c>
      <c r="H1921" t="s">
        <v>2069</v>
      </c>
      <c r="N1921" t="s">
        <v>1663</v>
      </c>
      <c r="O1921" t="s">
        <v>2024</v>
      </c>
      <c r="P1921">
        <v>40</v>
      </c>
      <c r="Q1921" t="str">
        <f t="shared" si="35"/>
        <v>cvm!$BC$1933#</v>
      </c>
      <c r="AZ1921" t="str">
        <v>新加坡</v>
      </c>
      <c r="BA1921" t="str">
        <v>GPU计算型 GN7</v>
      </c>
      <c r="BB1921">
        <v>20</v>
      </c>
      <c r="BC1921" cm="1">
        <f t="array" ref="BC1921">TRANSPOSE(_xlfn._xlws.FILTER(cvm[内存(G)],(cvm[地域]=AZ1921)*(cvm[机型]=BA1921)*(cvm[CPU(核)]=BB1921)))</f>
        <v>80</v>
      </c>
    </row>
    <row r="1922" spans="1:55">
      <c r="A1922" t="s">
        <v>1652</v>
      </c>
      <c r="B1922" t="s">
        <v>1787</v>
      </c>
      <c r="C1922">
        <v>32</v>
      </c>
      <c r="D1922">
        <v>128</v>
      </c>
      <c r="E1922" t="s">
        <v>1650</v>
      </c>
      <c r="F1922">
        <v>8448</v>
      </c>
      <c r="G1922">
        <v>1</v>
      </c>
      <c r="H1922" t="s">
        <v>2070</v>
      </c>
      <c r="N1922" t="s">
        <v>1663</v>
      </c>
      <c r="O1922" t="s">
        <v>2024</v>
      </c>
      <c r="P1922">
        <v>80</v>
      </c>
      <c r="Q1922" t="str">
        <f t="shared" si="35"/>
        <v>cvm!$BC$1934#</v>
      </c>
      <c r="AZ1922" t="str">
        <v>新加坡</v>
      </c>
      <c r="BA1922" t="str">
        <v>GPU计算型 GN7</v>
      </c>
      <c r="BB1922">
        <v>32</v>
      </c>
      <c r="BC1922" cm="1">
        <f t="array" ref="BC1922">TRANSPOSE(_xlfn._xlws.FILTER(cvm[内存(G)],(cvm[地域]=AZ1922)*(cvm[机型]=BA1922)*(cvm[CPU(核)]=BB1922)))</f>
        <v>128</v>
      </c>
    </row>
    <row r="1923" spans="1:55">
      <c r="A1923" t="s">
        <v>1652</v>
      </c>
      <c r="B1923" t="s">
        <v>1787</v>
      </c>
      <c r="C1923">
        <v>48</v>
      </c>
      <c r="D1923">
        <v>160</v>
      </c>
      <c r="E1923" t="s">
        <v>2221</v>
      </c>
      <c r="F1923">
        <v>11264</v>
      </c>
      <c r="G1923">
        <v>1</v>
      </c>
      <c r="H1923" t="s">
        <v>2229</v>
      </c>
      <c r="N1923" t="s">
        <v>1666</v>
      </c>
      <c r="O1923" t="s">
        <v>2024</v>
      </c>
      <c r="P1923">
        <v>8</v>
      </c>
      <c r="Q1923" t="str">
        <f t="shared" si="35"/>
        <v>cvm!$BC$1935#</v>
      </c>
      <c r="AZ1923" t="str">
        <v>新加坡</v>
      </c>
      <c r="BA1923" t="str">
        <v>GPU计算型 GN7</v>
      </c>
      <c r="BB1923">
        <v>40</v>
      </c>
      <c r="BC1923" cm="1">
        <f t="array" ref="BC1923">TRANSPOSE(_xlfn._xlws.FILTER(cvm[内存(G)],(cvm[地域]=AZ1923)*(cvm[机型]=BA1923)*(cvm[CPU(核)]=BB1923)))</f>
        <v>160</v>
      </c>
    </row>
    <row r="1924" spans="1:55">
      <c r="A1924" t="s">
        <v>1652</v>
      </c>
      <c r="B1924" t="s">
        <v>1747</v>
      </c>
      <c r="C1924">
        <v>4</v>
      </c>
      <c r="D1924">
        <v>8</v>
      </c>
      <c r="E1924" t="s">
        <v>1629</v>
      </c>
      <c r="F1924">
        <v>704</v>
      </c>
      <c r="G1924">
        <v>1</v>
      </c>
      <c r="H1924" t="s">
        <v>2071</v>
      </c>
      <c r="N1924" t="s">
        <v>1666</v>
      </c>
      <c r="O1924" t="s">
        <v>2024</v>
      </c>
      <c r="P1924">
        <v>20</v>
      </c>
      <c r="Q1924" t="str">
        <f t="shared" si="35"/>
        <v>cvm!$BC$1936#</v>
      </c>
      <c r="AZ1924" t="str">
        <v>新加坡</v>
      </c>
      <c r="BA1924" t="str">
        <v>GPU计算型 GN7</v>
      </c>
      <c r="BB1924">
        <v>80</v>
      </c>
      <c r="BC1924" cm="1">
        <f t="array" ref="BC1924">TRANSPOSE(_xlfn._xlws.FILTER(cvm[内存(G)],(cvm[地域]=AZ1924)*(cvm[机型]=BA1924)*(cvm[CPU(核)]=BB1924)))</f>
        <v>320</v>
      </c>
    </row>
    <row r="1925" spans="1:55">
      <c r="A1925" t="s">
        <v>1652</v>
      </c>
      <c r="B1925" t="s">
        <v>1747</v>
      </c>
      <c r="C1925">
        <v>4</v>
      </c>
      <c r="D1925">
        <v>16</v>
      </c>
      <c r="E1925" t="s">
        <v>1631</v>
      </c>
      <c r="F1925">
        <v>1056</v>
      </c>
      <c r="G1925">
        <v>1</v>
      </c>
      <c r="H1925" t="s">
        <v>2072</v>
      </c>
      <c r="N1925" t="s">
        <v>1666</v>
      </c>
      <c r="O1925" t="s">
        <v>2024</v>
      </c>
      <c r="P1925">
        <v>32</v>
      </c>
      <c r="Q1925" t="str">
        <f t="shared" si="35"/>
        <v>cvm!$BC$1937#</v>
      </c>
      <c r="AZ1925" t="str">
        <v>曼谷</v>
      </c>
      <c r="BA1925" t="str">
        <v>GPU计算型 GN7</v>
      </c>
      <c r="BB1925">
        <v>8</v>
      </c>
      <c r="BC1925" cm="1">
        <f t="array" ref="BC1925">TRANSPOSE(_xlfn._xlws.FILTER(cvm[内存(G)],(cvm[地域]=AZ1925)*(cvm[机型]=BA1925)*(cvm[CPU(核)]=BB1925)))</f>
        <v>32</v>
      </c>
    </row>
    <row r="1926" spans="1:55">
      <c r="A1926" t="s">
        <v>1652</v>
      </c>
      <c r="B1926" t="s">
        <v>1747</v>
      </c>
      <c r="C1926">
        <v>8</v>
      </c>
      <c r="D1926">
        <v>16</v>
      </c>
      <c r="E1926" t="s">
        <v>1634</v>
      </c>
      <c r="F1926">
        <v>1408</v>
      </c>
      <c r="G1926">
        <v>1</v>
      </c>
      <c r="H1926" t="s">
        <v>2073</v>
      </c>
      <c r="N1926" t="s">
        <v>1666</v>
      </c>
      <c r="O1926" t="s">
        <v>2024</v>
      </c>
      <c r="P1926">
        <v>40</v>
      </c>
      <c r="Q1926" t="str">
        <f t="shared" ref="Q1926:Q1989" si="36">"cvm!"&amp;ADDRESS(ROW(BC1938),COLUMN(BC1938))&amp;"#"</f>
        <v>cvm!$BC$1938#</v>
      </c>
      <c r="AZ1926" t="str">
        <v>曼谷</v>
      </c>
      <c r="BA1926" t="str">
        <v>GPU计算型 GN7</v>
      </c>
      <c r="BB1926">
        <v>20</v>
      </c>
      <c r="BC1926" cm="1">
        <f t="array" ref="BC1926">TRANSPOSE(_xlfn._xlws.FILTER(cvm[内存(G)],(cvm[地域]=AZ1926)*(cvm[机型]=BA1926)*(cvm[CPU(核)]=BB1926)))</f>
        <v>80</v>
      </c>
    </row>
    <row r="1927" spans="1:55">
      <c r="A1927" t="s">
        <v>1652</v>
      </c>
      <c r="B1927" t="s">
        <v>1747</v>
      </c>
      <c r="C1927">
        <v>8</v>
      </c>
      <c r="D1927">
        <v>32</v>
      </c>
      <c r="E1927" t="s">
        <v>1636</v>
      </c>
      <c r="F1927">
        <v>2112</v>
      </c>
      <c r="G1927">
        <v>1</v>
      </c>
      <c r="H1927" t="s">
        <v>2074</v>
      </c>
      <c r="N1927" t="s">
        <v>1666</v>
      </c>
      <c r="O1927" t="s">
        <v>2024</v>
      </c>
      <c r="P1927">
        <v>80</v>
      </c>
      <c r="Q1927" t="str">
        <f t="shared" si="36"/>
        <v>cvm!$BC$1939#</v>
      </c>
      <c r="AZ1927" t="str">
        <v>曼谷</v>
      </c>
      <c r="BA1927" t="str">
        <v>GPU计算型 GN7</v>
      </c>
      <c r="BB1927">
        <v>32</v>
      </c>
      <c r="BC1927" cm="1">
        <f t="array" ref="BC1927">TRANSPOSE(_xlfn._xlws.FILTER(cvm[内存(G)],(cvm[地域]=AZ1927)*(cvm[机型]=BA1927)*(cvm[CPU(核)]=BB1927)))</f>
        <v>128</v>
      </c>
    </row>
    <row r="1928" spans="1:55">
      <c r="A1928" t="s">
        <v>1652</v>
      </c>
      <c r="B1928" t="s">
        <v>1747</v>
      </c>
      <c r="C1928">
        <v>16</v>
      </c>
      <c r="D1928">
        <v>32</v>
      </c>
      <c r="E1928" t="s">
        <v>1639</v>
      </c>
      <c r="F1928">
        <v>2816</v>
      </c>
      <c r="G1928">
        <v>1</v>
      </c>
      <c r="H1928" t="s">
        <v>2075</v>
      </c>
      <c r="N1928" t="s">
        <v>1669</v>
      </c>
      <c r="O1928" t="s">
        <v>2024</v>
      </c>
      <c r="P1928">
        <v>8</v>
      </c>
      <c r="Q1928" t="str">
        <f t="shared" si="36"/>
        <v>cvm!$BC$1940#</v>
      </c>
      <c r="AZ1928" t="str">
        <v>曼谷</v>
      </c>
      <c r="BA1928" t="str">
        <v>GPU计算型 GN7</v>
      </c>
      <c r="BB1928">
        <v>40</v>
      </c>
      <c r="BC1928" cm="1">
        <f t="array" ref="BC1928">TRANSPOSE(_xlfn._xlws.FILTER(cvm[内存(G)],(cvm[地域]=AZ1928)*(cvm[机型]=BA1928)*(cvm[CPU(核)]=BB1928)))</f>
        <v>160</v>
      </c>
    </row>
    <row r="1929" spans="1:55">
      <c r="A1929" t="s">
        <v>1652</v>
      </c>
      <c r="B1929" t="s">
        <v>1747</v>
      </c>
      <c r="C1929">
        <v>16</v>
      </c>
      <c r="D1929">
        <v>64</v>
      </c>
      <c r="E1929" t="s">
        <v>1641</v>
      </c>
      <c r="F1929">
        <v>4224</v>
      </c>
      <c r="G1929">
        <v>1</v>
      </c>
      <c r="H1929" t="s">
        <v>2076</v>
      </c>
      <c r="N1929" t="s">
        <v>1669</v>
      </c>
      <c r="O1929" t="s">
        <v>2024</v>
      </c>
      <c r="P1929">
        <v>20</v>
      </c>
      <c r="Q1929" t="str">
        <f t="shared" si="36"/>
        <v>cvm!$BC$1941#</v>
      </c>
      <c r="AZ1929" t="str">
        <v>曼谷</v>
      </c>
      <c r="BA1929" t="str">
        <v>GPU计算型 GN7</v>
      </c>
      <c r="BB1929">
        <v>80</v>
      </c>
      <c r="BC1929" cm="1">
        <f t="array" ref="BC1929">TRANSPOSE(_xlfn._xlws.FILTER(cvm[内存(G)],(cvm[地域]=AZ1929)*(cvm[机型]=BA1929)*(cvm[CPU(核)]=BB1929)))</f>
        <v>320</v>
      </c>
    </row>
    <row r="1930" spans="1:55">
      <c r="A1930" t="s">
        <v>1652</v>
      </c>
      <c r="B1930" t="s">
        <v>1747</v>
      </c>
      <c r="C1930">
        <v>32</v>
      </c>
      <c r="D1930">
        <v>64</v>
      </c>
      <c r="E1930" t="s">
        <v>1644</v>
      </c>
      <c r="F1930">
        <v>5632</v>
      </c>
      <c r="G1930">
        <v>1</v>
      </c>
      <c r="H1930" t="s">
        <v>2077</v>
      </c>
      <c r="N1930" t="s">
        <v>1669</v>
      </c>
      <c r="O1930" t="s">
        <v>2024</v>
      </c>
      <c r="P1930">
        <v>32</v>
      </c>
      <c r="Q1930" t="str">
        <f t="shared" si="36"/>
        <v>cvm!$BC$1942#</v>
      </c>
      <c r="AZ1930" t="str">
        <v>孟买</v>
      </c>
      <c r="BA1930" t="str">
        <v>GPU计算型 GN7</v>
      </c>
      <c r="BB1930">
        <v>8</v>
      </c>
      <c r="BC1930" cm="1">
        <f t="array" ref="BC1930">TRANSPOSE(_xlfn._xlws.FILTER(cvm[内存(G)],(cvm[地域]=AZ1930)*(cvm[机型]=BA1930)*(cvm[CPU(核)]=BB1930)))</f>
        <v>32</v>
      </c>
    </row>
    <row r="1931" spans="1:55">
      <c r="A1931" t="s">
        <v>1652</v>
      </c>
      <c r="B1931" t="s">
        <v>1747</v>
      </c>
      <c r="C1931">
        <v>32</v>
      </c>
      <c r="D1931">
        <v>128</v>
      </c>
      <c r="E1931" t="s">
        <v>1650</v>
      </c>
      <c r="F1931">
        <v>8448</v>
      </c>
      <c r="G1931">
        <v>1</v>
      </c>
      <c r="H1931" t="s">
        <v>2079</v>
      </c>
      <c r="N1931" t="s">
        <v>1669</v>
      </c>
      <c r="O1931" t="s">
        <v>2024</v>
      </c>
      <c r="P1931">
        <v>40</v>
      </c>
      <c r="Q1931" t="str">
        <f t="shared" si="36"/>
        <v>cvm!$BC$1943#</v>
      </c>
      <c r="AZ1931" t="str">
        <v>孟买</v>
      </c>
      <c r="BA1931" t="str">
        <v>GPU计算型 GN7</v>
      </c>
      <c r="BB1931">
        <v>20</v>
      </c>
      <c r="BC1931" cm="1">
        <f t="array" ref="BC1931">TRANSPOSE(_xlfn._xlws.FILTER(cvm[内存(G)],(cvm[地域]=AZ1931)*(cvm[机型]=BA1931)*(cvm[CPU(核)]=BB1931)))</f>
        <v>80</v>
      </c>
    </row>
    <row r="1932" spans="1:55">
      <c r="A1932" t="s">
        <v>1652</v>
      </c>
      <c r="B1932" t="s">
        <v>1747</v>
      </c>
      <c r="C1932">
        <v>48</v>
      </c>
      <c r="D1932">
        <v>160</v>
      </c>
      <c r="E1932" t="s">
        <v>2221</v>
      </c>
      <c r="F1932">
        <v>11264</v>
      </c>
      <c r="G1932">
        <v>1</v>
      </c>
      <c r="H1932" t="s">
        <v>2222</v>
      </c>
      <c r="N1932" t="s">
        <v>1669</v>
      </c>
      <c r="O1932" t="s">
        <v>2024</v>
      </c>
      <c r="P1932">
        <v>80</v>
      </c>
      <c r="Q1932" t="str">
        <f t="shared" si="36"/>
        <v>cvm!$BC$1944#</v>
      </c>
      <c r="AZ1932" t="str">
        <v>孟买</v>
      </c>
      <c r="BA1932" t="str">
        <v>GPU计算型 GN7</v>
      </c>
      <c r="BB1932">
        <v>32</v>
      </c>
      <c r="BC1932" cm="1">
        <f t="array" ref="BC1932">TRANSPOSE(_xlfn._xlws.FILTER(cvm[内存(G)],(cvm[地域]=AZ1932)*(cvm[机型]=BA1932)*(cvm[CPU(核)]=BB1932)))</f>
        <v>128</v>
      </c>
    </row>
    <row r="1933" spans="1:55">
      <c r="A1933" t="s">
        <v>1652</v>
      </c>
      <c r="B1933" t="s">
        <v>1766</v>
      </c>
      <c r="C1933">
        <v>4</v>
      </c>
      <c r="D1933">
        <v>8</v>
      </c>
      <c r="E1933" t="s">
        <v>1629</v>
      </c>
      <c r="F1933">
        <v>640</v>
      </c>
      <c r="G1933">
        <v>1</v>
      </c>
      <c r="H1933" t="s">
        <v>2080</v>
      </c>
      <c r="N1933" t="s">
        <v>1672</v>
      </c>
      <c r="O1933" t="s">
        <v>2024</v>
      </c>
      <c r="P1933">
        <v>4</v>
      </c>
      <c r="Q1933" t="str">
        <f t="shared" si="36"/>
        <v>cvm!$BC$1945#</v>
      </c>
      <c r="AZ1933" t="str">
        <v>孟买</v>
      </c>
      <c r="BA1933" t="str">
        <v>GPU计算型 GN7</v>
      </c>
      <c r="BB1933">
        <v>40</v>
      </c>
      <c r="BC1933" cm="1">
        <f t="array" ref="BC1933">TRANSPOSE(_xlfn._xlws.FILTER(cvm[内存(G)],(cvm[地域]=AZ1933)*(cvm[机型]=BA1933)*(cvm[CPU(核)]=BB1933)))</f>
        <v>160</v>
      </c>
    </row>
    <row r="1934" spans="1:55">
      <c r="A1934" t="s">
        <v>1652</v>
      </c>
      <c r="B1934" t="s">
        <v>1766</v>
      </c>
      <c r="C1934">
        <v>4</v>
      </c>
      <c r="D1934">
        <v>16</v>
      </c>
      <c r="E1934" t="s">
        <v>1631</v>
      </c>
      <c r="F1934">
        <v>960</v>
      </c>
      <c r="G1934">
        <v>1</v>
      </c>
      <c r="H1934" t="s">
        <v>2081</v>
      </c>
      <c r="N1934" t="s">
        <v>1672</v>
      </c>
      <c r="O1934" t="s">
        <v>2024</v>
      </c>
      <c r="P1934">
        <v>8</v>
      </c>
      <c r="Q1934" t="str">
        <f t="shared" si="36"/>
        <v>cvm!$BC$1946#</v>
      </c>
      <c r="AZ1934" t="str">
        <v>孟买</v>
      </c>
      <c r="BA1934" t="str">
        <v>GPU计算型 GN7</v>
      </c>
      <c r="BB1934">
        <v>80</v>
      </c>
      <c r="BC1934" cm="1">
        <f t="array" ref="BC1934">TRANSPOSE(_xlfn._xlws.FILTER(cvm[内存(G)],(cvm[地域]=AZ1934)*(cvm[机型]=BA1934)*(cvm[CPU(核)]=BB1934)))</f>
        <v>320</v>
      </c>
    </row>
    <row r="1935" spans="1:55">
      <c r="A1935" t="s">
        <v>1652</v>
      </c>
      <c r="B1935" t="s">
        <v>1766</v>
      </c>
      <c r="C1935">
        <v>8</v>
      </c>
      <c r="D1935">
        <v>16</v>
      </c>
      <c r="E1935" t="s">
        <v>1634</v>
      </c>
      <c r="F1935">
        <v>1280</v>
      </c>
      <c r="G1935">
        <v>1</v>
      </c>
      <c r="H1935" t="s">
        <v>2082</v>
      </c>
      <c r="N1935" t="s">
        <v>1672</v>
      </c>
      <c r="O1935" t="s">
        <v>2024</v>
      </c>
      <c r="P1935">
        <v>10</v>
      </c>
      <c r="Q1935" t="str">
        <f t="shared" si="36"/>
        <v>cvm!$BC$1947#</v>
      </c>
      <c r="AZ1935" t="str">
        <v>首尔</v>
      </c>
      <c r="BA1935" t="str">
        <v>GPU计算型 GN7</v>
      </c>
      <c r="BB1935">
        <v>8</v>
      </c>
      <c r="BC1935" cm="1">
        <f t="array" ref="BC1935">TRANSPOSE(_xlfn._xlws.FILTER(cvm[内存(G)],(cvm[地域]=AZ1935)*(cvm[机型]=BA1935)*(cvm[CPU(核)]=BB1935)))</f>
        <v>32</v>
      </c>
    </row>
    <row r="1936" spans="1:55">
      <c r="A1936" t="s">
        <v>1652</v>
      </c>
      <c r="B1936" t="s">
        <v>1766</v>
      </c>
      <c r="C1936">
        <v>8</v>
      </c>
      <c r="D1936">
        <v>32</v>
      </c>
      <c r="E1936" t="s">
        <v>1636</v>
      </c>
      <c r="F1936">
        <v>1920</v>
      </c>
      <c r="G1936">
        <v>1</v>
      </c>
      <c r="H1936" t="s">
        <v>2083</v>
      </c>
      <c r="N1936" t="s">
        <v>1672</v>
      </c>
      <c r="O1936" t="s">
        <v>2024</v>
      </c>
      <c r="P1936">
        <v>20</v>
      </c>
      <c r="Q1936" t="str">
        <f t="shared" si="36"/>
        <v>cvm!$BC$1948#</v>
      </c>
      <c r="AZ1936" t="str">
        <v>首尔</v>
      </c>
      <c r="BA1936" t="str">
        <v>GPU计算型 GN7</v>
      </c>
      <c r="BB1936">
        <v>20</v>
      </c>
      <c r="BC1936" cm="1">
        <f t="array" ref="BC1936">TRANSPOSE(_xlfn._xlws.FILTER(cvm[内存(G)],(cvm[地域]=AZ1936)*(cvm[机型]=BA1936)*(cvm[CPU(核)]=BB1936)))</f>
        <v>80</v>
      </c>
    </row>
    <row r="1937" spans="1:55">
      <c r="A1937" t="s">
        <v>1652</v>
      </c>
      <c r="B1937" t="s">
        <v>1766</v>
      </c>
      <c r="C1937">
        <v>16</v>
      </c>
      <c r="D1937">
        <v>32</v>
      </c>
      <c r="E1937" t="s">
        <v>1639</v>
      </c>
      <c r="F1937">
        <v>2560</v>
      </c>
      <c r="G1937">
        <v>1</v>
      </c>
      <c r="H1937" t="s">
        <v>2084</v>
      </c>
      <c r="N1937" t="s">
        <v>1672</v>
      </c>
      <c r="O1937" t="s">
        <v>2024</v>
      </c>
      <c r="P1937">
        <v>32</v>
      </c>
      <c r="Q1937" t="str">
        <f t="shared" si="36"/>
        <v>cvm!$BC$1949#</v>
      </c>
      <c r="AZ1937" t="str">
        <v>首尔</v>
      </c>
      <c r="BA1937" t="str">
        <v>GPU计算型 GN7</v>
      </c>
      <c r="BB1937">
        <v>32</v>
      </c>
      <c r="BC1937" cm="1">
        <f t="array" ref="BC1937">TRANSPOSE(_xlfn._xlws.FILTER(cvm[内存(G)],(cvm[地域]=AZ1937)*(cvm[机型]=BA1937)*(cvm[CPU(核)]=BB1937)))</f>
        <v>128</v>
      </c>
    </row>
    <row r="1938" spans="1:55">
      <c r="A1938" t="s">
        <v>1652</v>
      </c>
      <c r="B1938" t="s">
        <v>1766</v>
      </c>
      <c r="C1938">
        <v>16</v>
      </c>
      <c r="D1938">
        <v>64</v>
      </c>
      <c r="E1938" t="s">
        <v>1641</v>
      </c>
      <c r="F1938">
        <v>3840</v>
      </c>
      <c r="G1938">
        <v>1</v>
      </c>
      <c r="H1938" t="s">
        <v>2085</v>
      </c>
      <c r="N1938" t="s">
        <v>1672</v>
      </c>
      <c r="O1938" t="s">
        <v>2024</v>
      </c>
      <c r="P1938">
        <v>40</v>
      </c>
      <c r="Q1938" t="str">
        <f t="shared" si="36"/>
        <v>cvm!$BC$1950#</v>
      </c>
      <c r="AZ1938" t="str">
        <v>首尔</v>
      </c>
      <c r="BA1938" t="str">
        <v>GPU计算型 GN7</v>
      </c>
      <c r="BB1938">
        <v>40</v>
      </c>
      <c r="BC1938" cm="1">
        <f t="array" ref="BC1938">TRANSPOSE(_xlfn._xlws.FILTER(cvm[内存(G)],(cvm[地域]=AZ1938)*(cvm[机型]=BA1938)*(cvm[CPU(核)]=BB1938)))</f>
        <v>160</v>
      </c>
    </row>
    <row r="1939" spans="1:55">
      <c r="A1939" t="s">
        <v>1652</v>
      </c>
      <c r="B1939" t="s">
        <v>1766</v>
      </c>
      <c r="C1939">
        <v>32</v>
      </c>
      <c r="D1939">
        <v>96</v>
      </c>
      <c r="E1939" t="s">
        <v>2087</v>
      </c>
      <c r="F1939">
        <v>6400</v>
      </c>
      <c r="G1939">
        <v>1</v>
      </c>
      <c r="H1939" t="s">
        <v>2088</v>
      </c>
      <c r="N1939" t="s">
        <v>1672</v>
      </c>
      <c r="O1939" t="s">
        <v>2024</v>
      </c>
      <c r="P1939">
        <v>80</v>
      </c>
      <c r="Q1939" t="str">
        <f t="shared" si="36"/>
        <v>cvm!$BC$1951#</v>
      </c>
      <c r="AZ1939" t="str">
        <v>首尔</v>
      </c>
      <c r="BA1939" t="str">
        <v>GPU计算型 GN7</v>
      </c>
      <c r="BB1939">
        <v>80</v>
      </c>
      <c r="BC1939" cm="1">
        <f t="array" ref="BC1939">TRANSPOSE(_xlfn._xlws.FILTER(cvm[内存(G)],(cvm[地域]=AZ1939)*(cvm[机型]=BA1939)*(cvm[CPU(核)]=BB1939)))</f>
        <v>320</v>
      </c>
    </row>
    <row r="1940" spans="1:55">
      <c r="A1940" t="s">
        <v>1652</v>
      </c>
      <c r="B1940" t="s">
        <v>2024</v>
      </c>
      <c r="C1940">
        <v>8</v>
      </c>
      <c r="D1940">
        <v>32</v>
      </c>
      <c r="E1940" t="s">
        <v>1636</v>
      </c>
      <c r="F1940">
        <v>3437.7</v>
      </c>
      <c r="G1940">
        <v>1</v>
      </c>
      <c r="H1940" t="s">
        <v>2094</v>
      </c>
      <c r="N1940" t="s">
        <v>1674</v>
      </c>
      <c r="O1940" t="s">
        <v>2024</v>
      </c>
      <c r="P1940">
        <v>8</v>
      </c>
      <c r="Q1940" t="str">
        <f t="shared" si="36"/>
        <v>cvm!$BC$1952#</v>
      </c>
      <c r="AZ1940" t="str">
        <v>东京</v>
      </c>
      <c r="BA1940" t="str">
        <v>GPU计算型 GN7</v>
      </c>
      <c r="BB1940">
        <v>8</v>
      </c>
      <c r="BC1940" cm="1">
        <f t="array" ref="BC1940">TRANSPOSE(_xlfn._xlws.FILTER(cvm[内存(G)],(cvm[地域]=AZ1940)*(cvm[机型]=BA1940)*(cvm[CPU(核)]=BB1940)))</f>
        <v>32</v>
      </c>
    </row>
    <row r="1941" spans="1:55">
      <c r="A1941" t="s">
        <v>1652</v>
      </c>
      <c r="B1941" t="s">
        <v>2024</v>
      </c>
      <c r="C1941">
        <v>20</v>
      </c>
      <c r="D1941">
        <v>80</v>
      </c>
      <c r="E1941" t="s">
        <v>2097</v>
      </c>
      <c r="F1941">
        <v>5500.5</v>
      </c>
      <c r="G1941">
        <v>1</v>
      </c>
      <c r="H1941" t="s">
        <v>2098</v>
      </c>
      <c r="N1941" t="s">
        <v>1674</v>
      </c>
      <c r="O1941" t="s">
        <v>2024</v>
      </c>
      <c r="P1941">
        <v>20</v>
      </c>
      <c r="Q1941" t="str">
        <f t="shared" si="36"/>
        <v>cvm!$BC$1953#</v>
      </c>
      <c r="AZ1941" t="str">
        <v>东京</v>
      </c>
      <c r="BA1941" t="str">
        <v>GPU计算型 GN7</v>
      </c>
      <c r="BB1941">
        <v>20</v>
      </c>
      <c r="BC1941" cm="1">
        <f t="array" ref="BC1941">TRANSPOSE(_xlfn._xlws.FILTER(cvm[内存(G)],(cvm[地域]=AZ1941)*(cvm[机型]=BA1941)*(cvm[CPU(核)]=BB1941)))</f>
        <v>80</v>
      </c>
    </row>
    <row r="1942" spans="1:55">
      <c r="A1942" t="s">
        <v>1652</v>
      </c>
      <c r="B1942" t="s">
        <v>2024</v>
      </c>
      <c r="C1942">
        <v>32</v>
      </c>
      <c r="D1942">
        <v>128</v>
      </c>
      <c r="E1942" t="s">
        <v>1650</v>
      </c>
      <c r="F1942">
        <v>7563.3</v>
      </c>
      <c r="G1942">
        <v>1</v>
      </c>
      <c r="H1942" t="s">
        <v>2099</v>
      </c>
      <c r="N1942" t="s">
        <v>1674</v>
      </c>
      <c r="O1942" t="s">
        <v>2024</v>
      </c>
      <c r="P1942">
        <v>32</v>
      </c>
      <c r="Q1942" t="str">
        <f t="shared" si="36"/>
        <v>cvm!$BC$1954#</v>
      </c>
      <c r="AZ1942" t="str">
        <v>东京</v>
      </c>
      <c r="BA1942" t="str">
        <v>GPU计算型 GN7</v>
      </c>
      <c r="BB1942">
        <v>32</v>
      </c>
      <c r="BC1942" cm="1">
        <f t="array" ref="BC1942">TRANSPOSE(_xlfn._xlws.FILTER(cvm[内存(G)],(cvm[地域]=AZ1942)*(cvm[机型]=BA1942)*(cvm[CPU(核)]=BB1942)))</f>
        <v>128</v>
      </c>
    </row>
    <row r="1943" spans="1:55">
      <c r="A1943" t="s">
        <v>1652</v>
      </c>
      <c r="B1943" t="s">
        <v>2024</v>
      </c>
      <c r="C1943">
        <v>40</v>
      </c>
      <c r="D1943">
        <v>160</v>
      </c>
      <c r="E1943" t="s">
        <v>2100</v>
      </c>
      <c r="F1943">
        <v>11001</v>
      </c>
      <c r="G1943">
        <v>1</v>
      </c>
      <c r="H1943" t="s">
        <v>2101</v>
      </c>
      <c r="N1943" t="s">
        <v>1674</v>
      </c>
      <c r="O1943" t="s">
        <v>2024</v>
      </c>
      <c r="P1943">
        <v>40</v>
      </c>
      <c r="Q1943" t="str">
        <f t="shared" si="36"/>
        <v>cvm!$BC$1955#</v>
      </c>
      <c r="AZ1943" t="str">
        <v>东京</v>
      </c>
      <c r="BA1943" t="str">
        <v>GPU计算型 GN7</v>
      </c>
      <c r="BB1943">
        <v>40</v>
      </c>
      <c r="BC1943" cm="1">
        <f t="array" ref="BC1943">TRANSPOSE(_xlfn._xlws.FILTER(cvm[内存(G)],(cvm[地域]=AZ1943)*(cvm[机型]=BA1943)*(cvm[CPU(核)]=BB1943)))</f>
        <v>160</v>
      </c>
    </row>
    <row r="1944" spans="1:55">
      <c r="A1944" t="s">
        <v>1652</v>
      </c>
      <c r="B1944" t="s">
        <v>2024</v>
      </c>
      <c r="C1944">
        <v>80</v>
      </c>
      <c r="D1944">
        <v>320</v>
      </c>
      <c r="E1944" t="s">
        <v>1760</v>
      </c>
      <c r="F1944">
        <v>22002</v>
      </c>
      <c r="G1944">
        <v>1</v>
      </c>
      <c r="H1944" t="s">
        <v>2102</v>
      </c>
      <c r="N1944" t="s">
        <v>1674</v>
      </c>
      <c r="O1944" t="s">
        <v>2024</v>
      </c>
      <c r="P1944">
        <v>80</v>
      </c>
      <c r="Q1944" t="str">
        <f t="shared" si="36"/>
        <v>cvm!$BC$1956#</v>
      </c>
      <c r="AZ1944" t="str">
        <v>东京</v>
      </c>
      <c r="BA1944" t="str">
        <v>GPU计算型 GN7</v>
      </c>
      <c r="BB1944">
        <v>80</v>
      </c>
      <c r="BC1944" cm="1">
        <f t="array" ref="BC1944">TRANSPOSE(_xlfn._xlws.FILTER(cvm[内存(G)],(cvm[地域]=AZ1944)*(cvm[机型]=BA1944)*(cvm[CPU(核)]=BB1944)))</f>
        <v>320</v>
      </c>
    </row>
    <row r="1945" spans="1:55">
      <c r="A1945" t="s">
        <v>1652</v>
      </c>
      <c r="B1945" t="s">
        <v>2067</v>
      </c>
      <c r="C1945">
        <v>8</v>
      </c>
      <c r="D1945">
        <v>40</v>
      </c>
      <c r="E1945" t="s">
        <v>2091</v>
      </c>
      <c r="F1945">
        <v>8225</v>
      </c>
      <c r="G1945">
        <v>1</v>
      </c>
      <c r="H1945" t="s">
        <v>2110</v>
      </c>
      <c r="N1945" t="s">
        <v>1676</v>
      </c>
      <c r="O1945" t="s">
        <v>2024</v>
      </c>
      <c r="P1945">
        <v>8</v>
      </c>
      <c r="Q1945" t="str">
        <f t="shared" si="36"/>
        <v>cvm!$BC$1957#</v>
      </c>
      <c r="AZ1945" t="str">
        <v>硅谷</v>
      </c>
      <c r="BA1945" t="str">
        <v>GPU计算型 GN7</v>
      </c>
      <c r="BB1945">
        <v>4</v>
      </c>
      <c r="BC1945" cm="1">
        <f t="array" ref="BC1945">TRANSPOSE(_xlfn._xlws.FILTER(cvm[内存(G)],(cvm[地域]=AZ1945)*(cvm[机型]=BA1945)*(cvm[CPU(核)]=BB1945)))</f>
        <v>20</v>
      </c>
    </row>
    <row r="1946" spans="1:55">
      <c r="A1946" t="s">
        <v>1652</v>
      </c>
      <c r="B1946" t="s">
        <v>2067</v>
      </c>
      <c r="C1946">
        <v>36</v>
      </c>
      <c r="D1946">
        <v>160</v>
      </c>
      <c r="E1946" t="s">
        <v>2113</v>
      </c>
      <c r="F1946">
        <v>33000</v>
      </c>
      <c r="G1946">
        <v>1</v>
      </c>
      <c r="H1946" t="s">
        <v>2114</v>
      </c>
      <c r="N1946" t="s">
        <v>1676</v>
      </c>
      <c r="O1946" t="s">
        <v>2024</v>
      </c>
      <c r="P1946">
        <v>20</v>
      </c>
      <c r="Q1946" t="str">
        <f t="shared" si="36"/>
        <v>cvm!$BC$1958#</v>
      </c>
      <c r="AZ1946" t="str">
        <v>硅谷</v>
      </c>
      <c r="BA1946" t="str">
        <v>GPU计算型 GN7</v>
      </c>
      <c r="BB1946">
        <v>8</v>
      </c>
      <c r="BC1946" cm="1">
        <f t="array" ref="BC1946">TRANSPOSE(_xlfn._xlws.FILTER(cvm[内存(G)],(cvm[地域]=AZ1946)*(cvm[机型]=BA1946)*(cvm[CPU(核)]=BB1946)))</f>
        <v>32</v>
      </c>
    </row>
    <row r="1947" spans="1:55">
      <c r="A1947" t="s">
        <v>1652</v>
      </c>
      <c r="B1947" t="s">
        <v>2067</v>
      </c>
      <c r="C1947">
        <v>72</v>
      </c>
      <c r="D1947">
        <v>320</v>
      </c>
      <c r="E1947" t="s">
        <v>2115</v>
      </c>
      <c r="F1947">
        <v>66000</v>
      </c>
      <c r="G1947">
        <v>1</v>
      </c>
      <c r="H1947" t="s">
        <v>2116</v>
      </c>
      <c r="N1947" t="s">
        <v>1676</v>
      </c>
      <c r="O1947" t="s">
        <v>2024</v>
      </c>
      <c r="P1947">
        <v>32</v>
      </c>
      <c r="Q1947" t="str">
        <f t="shared" si="36"/>
        <v>cvm!$BC$1959#</v>
      </c>
      <c r="AZ1947" t="str">
        <v>硅谷</v>
      </c>
      <c r="BA1947" t="str">
        <v>GPU计算型 GN7</v>
      </c>
      <c r="BB1947">
        <v>10</v>
      </c>
      <c r="BC1947" cm="1">
        <f t="array" ref="BC1947">TRANSPOSE(_xlfn._xlws.FILTER(cvm[内存(G)],(cvm[地域]=AZ1947)*(cvm[机型]=BA1947)*(cvm[CPU(核)]=BB1947)))</f>
        <v>40</v>
      </c>
    </row>
    <row r="1948" spans="1:55">
      <c r="A1948" t="s">
        <v>1652</v>
      </c>
      <c r="B1948" t="s">
        <v>2052</v>
      </c>
      <c r="C1948">
        <v>10</v>
      </c>
      <c r="D1948">
        <v>40</v>
      </c>
      <c r="E1948" t="s">
        <v>2095</v>
      </c>
      <c r="F1948">
        <v>10062.5</v>
      </c>
      <c r="G1948">
        <v>1</v>
      </c>
      <c r="H1948" t="s">
        <v>2117</v>
      </c>
      <c r="N1948" t="s">
        <v>1676</v>
      </c>
      <c r="O1948" t="s">
        <v>2024</v>
      </c>
      <c r="P1948">
        <v>40</v>
      </c>
      <c r="Q1948" t="str">
        <f t="shared" si="36"/>
        <v>cvm!$BC$1960#</v>
      </c>
      <c r="AZ1948" t="str">
        <v>硅谷</v>
      </c>
      <c r="BA1948" t="str">
        <v>GPU计算型 GN7</v>
      </c>
      <c r="BB1948">
        <v>20</v>
      </c>
      <c r="BC1948" cm="1">
        <f t="array" ref="BC1948">TRANSPOSE(_xlfn._xlws.FILTER(cvm[内存(G)],(cvm[地域]=AZ1948)*(cvm[机型]=BA1948)*(cvm[CPU(核)]=BB1948)))</f>
        <v>80</v>
      </c>
    </row>
    <row r="1949" spans="1:55">
      <c r="A1949" t="s">
        <v>1652</v>
      </c>
      <c r="B1949" t="s">
        <v>2052</v>
      </c>
      <c r="C1949">
        <v>20</v>
      </c>
      <c r="D1949">
        <v>80</v>
      </c>
      <c r="E1949" t="s">
        <v>2097</v>
      </c>
      <c r="F1949">
        <v>20125</v>
      </c>
      <c r="G1949">
        <v>1</v>
      </c>
      <c r="H1949" t="s">
        <v>2118</v>
      </c>
      <c r="N1949" t="s">
        <v>1676</v>
      </c>
      <c r="O1949" t="s">
        <v>2024</v>
      </c>
      <c r="P1949">
        <v>80</v>
      </c>
      <c r="Q1949" t="str">
        <f t="shared" si="36"/>
        <v>cvm!$BC$1961#</v>
      </c>
      <c r="AZ1949" t="str">
        <v>硅谷</v>
      </c>
      <c r="BA1949" t="str">
        <v>GPU计算型 GN7</v>
      </c>
      <c r="BB1949">
        <v>32</v>
      </c>
      <c r="BC1949" cm="1">
        <f t="array" ref="BC1949">TRANSPOSE(_xlfn._xlws.FILTER(cvm[内存(G)],(cvm[地域]=AZ1949)*(cvm[机型]=BA1949)*(cvm[CPU(核)]=BB1949)))</f>
        <v>128</v>
      </c>
    </row>
    <row r="1950" spans="1:55">
      <c r="A1950" t="s">
        <v>1652</v>
      </c>
      <c r="B1950" t="s">
        <v>2052</v>
      </c>
      <c r="C1950">
        <v>40</v>
      </c>
      <c r="D1950">
        <v>160</v>
      </c>
      <c r="E1950" t="s">
        <v>2100</v>
      </c>
      <c r="F1950">
        <v>40250</v>
      </c>
      <c r="G1950">
        <v>1</v>
      </c>
      <c r="H1950" t="s">
        <v>2119</v>
      </c>
      <c r="N1950" t="s">
        <v>1678</v>
      </c>
      <c r="O1950" t="s">
        <v>2024</v>
      </c>
      <c r="P1950">
        <v>8</v>
      </c>
      <c r="Q1950" t="str">
        <f t="shared" si="36"/>
        <v>cvm!$BC$1962#</v>
      </c>
      <c r="AZ1950" t="str">
        <v>硅谷</v>
      </c>
      <c r="BA1950" t="str">
        <v>GPU计算型 GN7</v>
      </c>
      <c r="BB1950">
        <v>40</v>
      </c>
      <c r="BC1950" cm="1">
        <f t="array" ref="BC1950">TRANSPOSE(_xlfn._xlws.FILTER(cvm[内存(G)],(cvm[地域]=AZ1950)*(cvm[机型]=BA1950)*(cvm[CPU(核)]=BB1950)))</f>
        <v>160</v>
      </c>
    </row>
    <row r="1951" spans="1:55">
      <c r="A1951" t="s">
        <v>1652</v>
      </c>
      <c r="B1951" t="s">
        <v>2052</v>
      </c>
      <c r="C1951">
        <v>80</v>
      </c>
      <c r="D1951">
        <v>320</v>
      </c>
      <c r="E1951" t="s">
        <v>1760</v>
      </c>
      <c r="F1951">
        <v>80500</v>
      </c>
      <c r="G1951">
        <v>1</v>
      </c>
      <c r="H1951" t="s">
        <v>2120</v>
      </c>
      <c r="N1951" t="s">
        <v>1678</v>
      </c>
      <c r="O1951" t="s">
        <v>2024</v>
      </c>
      <c r="P1951">
        <v>20</v>
      </c>
      <c r="Q1951" t="str">
        <f t="shared" si="36"/>
        <v>cvm!$BC$1963#</v>
      </c>
      <c r="AZ1951" t="str">
        <v>硅谷</v>
      </c>
      <c r="BA1951" t="str">
        <v>GPU计算型 GN7</v>
      </c>
      <c r="BB1951">
        <v>80</v>
      </c>
      <c r="BC1951" cm="1">
        <f t="array" ref="BC1951">TRANSPOSE(_xlfn._xlws.FILTER(cvm[内存(G)],(cvm[地域]=AZ1951)*(cvm[机型]=BA1951)*(cvm[CPU(核)]=BB1951)))</f>
        <v>320</v>
      </c>
    </row>
    <row r="1952" spans="1:55">
      <c r="A1952" t="s">
        <v>1652</v>
      </c>
      <c r="B1952" t="s">
        <v>1846</v>
      </c>
      <c r="C1952">
        <v>84</v>
      </c>
      <c r="D1952">
        <v>320</v>
      </c>
      <c r="E1952" t="s">
        <v>1922</v>
      </c>
      <c r="F1952">
        <v>20448</v>
      </c>
      <c r="G1952">
        <v>1</v>
      </c>
      <c r="H1952" t="s">
        <v>2144</v>
      </c>
      <c r="N1952" t="s">
        <v>1678</v>
      </c>
      <c r="O1952" t="s">
        <v>2024</v>
      </c>
      <c r="P1952">
        <v>32</v>
      </c>
      <c r="Q1952" t="str">
        <f t="shared" si="36"/>
        <v>cvm!$BC$1964#</v>
      </c>
      <c r="AZ1952" t="str">
        <v>弗吉尼亚</v>
      </c>
      <c r="BA1952" t="str">
        <v>GPU计算型 GN7</v>
      </c>
      <c r="BB1952">
        <v>8</v>
      </c>
      <c r="BC1952" cm="1">
        <f t="array" ref="BC1952">TRANSPOSE(_xlfn._xlws.FILTER(cvm[内存(G)],(cvm[地域]=AZ1952)*(cvm[机型]=BA1952)*(cvm[CPU(核)]=BB1952)))</f>
        <v>32</v>
      </c>
    </row>
    <row r="1953" spans="1:55">
      <c r="A1953" t="s">
        <v>1652</v>
      </c>
      <c r="B1953" t="s">
        <v>1861</v>
      </c>
      <c r="C1953">
        <v>56</v>
      </c>
      <c r="D1953">
        <v>224</v>
      </c>
      <c r="E1953" t="s">
        <v>1896</v>
      </c>
      <c r="F1953">
        <v>12096</v>
      </c>
      <c r="G1953">
        <v>1</v>
      </c>
      <c r="H1953" t="s">
        <v>2181</v>
      </c>
      <c r="N1953" t="s">
        <v>1678</v>
      </c>
      <c r="O1953" t="s">
        <v>2024</v>
      </c>
      <c r="P1953">
        <v>40</v>
      </c>
      <c r="Q1953" t="str">
        <f t="shared" si="36"/>
        <v>cvm!$BC$1965#</v>
      </c>
      <c r="AZ1953" t="str">
        <v>弗吉尼亚</v>
      </c>
      <c r="BA1953" t="str">
        <v>GPU计算型 GN7</v>
      </c>
      <c r="BB1953">
        <v>20</v>
      </c>
      <c r="BC1953" cm="1">
        <f t="array" ref="BC1953">TRANSPOSE(_xlfn._xlws.FILTER(cvm[内存(G)],(cvm[地域]=AZ1953)*(cvm[机型]=BA1953)*(cvm[CPU(核)]=BB1953)))</f>
        <v>80</v>
      </c>
    </row>
    <row r="1954" spans="1:55">
      <c r="A1954" t="s">
        <v>1652</v>
      </c>
      <c r="B1954" t="s">
        <v>1797</v>
      </c>
      <c r="C1954">
        <v>96</v>
      </c>
      <c r="D1954">
        <v>384</v>
      </c>
      <c r="E1954" t="s">
        <v>1764</v>
      </c>
      <c r="F1954">
        <v>18280</v>
      </c>
      <c r="G1954">
        <v>1</v>
      </c>
      <c r="H1954" t="s">
        <v>2155</v>
      </c>
      <c r="N1954" t="s">
        <v>1678</v>
      </c>
      <c r="O1954" t="s">
        <v>2024</v>
      </c>
      <c r="P1954">
        <v>80</v>
      </c>
      <c r="Q1954" t="str">
        <f t="shared" si="36"/>
        <v>cvm!$BC$1966#</v>
      </c>
      <c r="AZ1954" t="str">
        <v>弗吉尼亚</v>
      </c>
      <c r="BA1954" t="str">
        <v>GPU计算型 GN7</v>
      </c>
      <c r="BB1954">
        <v>32</v>
      </c>
      <c r="BC1954" cm="1">
        <f t="array" ref="BC1954">TRANSPOSE(_xlfn._xlws.FILTER(cvm[内存(G)],(cvm[地域]=AZ1954)*(cvm[机型]=BA1954)*(cvm[CPU(核)]=BB1954)))</f>
        <v>128</v>
      </c>
    </row>
    <row r="1955" spans="1:55">
      <c r="A1955" t="s">
        <v>1652</v>
      </c>
      <c r="B1955" t="s">
        <v>1992</v>
      </c>
      <c r="C1955">
        <v>96</v>
      </c>
      <c r="D1955">
        <v>384</v>
      </c>
      <c r="E1955" t="s">
        <v>1764</v>
      </c>
      <c r="F1955">
        <v>29280</v>
      </c>
      <c r="G1955">
        <v>1</v>
      </c>
      <c r="H1955" t="s">
        <v>2156</v>
      </c>
      <c r="N1955" t="s">
        <v>1600</v>
      </c>
      <c r="O1955" t="s">
        <v>2043</v>
      </c>
      <c r="P1955">
        <v>4</v>
      </c>
      <c r="Q1955" t="str">
        <f t="shared" si="36"/>
        <v>cvm!$BC$1967#</v>
      </c>
      <c r="AZ1955" t="str">
        <v>弗吉尼亚</v>
      </c>
      <c r="BA1955" t="str">
        <v>GPU计算型 GN7</v>
      </c>
      <c r="BB1955">
        <v>40</v>
      </c>
      <c r="BC1955" cm="1">
        <f t="array" ref="BC1955">TRANSPOSE(_xlfn._xlws.FILTER(cvm[内存(G)],(cvm[地域]=AZ1955)*(cvm[机型]=BA1955)*(cvm[CPU(核)]=BB1955)))</f>
        <v>160</v>
      </c>
    </row>
    <row r="1956" spans="1:55">
      <c r="A1956" t="s">
        <v>1657</v>
      </c>
      <c r="B1956" t="s">
        <v>1707</v>
      </c>
      <c r="C1956">
        <v>1</v>
      </c>
      <c r="D1956">
        <v>1</v>
      </c>
      <c r="E1956" t="s">
        <v>1617</v>
      </c>
      <c r="F1956">
        <v>55</v>
      </c>
      <c r="G1956">
        <v>1</v>
      </c>
      <c r="H1956" t="s">
        <v>2183</v>
      </c>
      <c r="N1956" t="s">
        <v>1600</v>
      </c>
      <c r="O1956" t="s">
        <v>2043</v>
      </c>
      <c r="P1956">
        <v>8</v>
      </c>
      <c r="Q1956" t="str">
        <f t="shared" si="36"/>
        <v>cvm!$BC$1968#</v>
      </c>
      <c r="AZ1956" t="str">
        <v>弗吉尼亚</v>
      </c>
      <c r="BA1956" t="str">
        <v>GPU计算型 GN7</v>
      </c>
      <c r="BB1956">
        <v>80</v>
      </c>
      <c r="BC1956" cm="1">
        <f t="array" ref="BC1956">TRANSPOSE(_xlfn._xlws.FILTER(cvm[内存(G)],(cvm[地域]=AZ1956)*(cvm[机型]=BA1956)*(cvm[CPU(核)]=BB1956)))</f>
        <v>320</v>
      </c>
    </row>
    <row r="1957" spans="1:55">
      <c r="A1957" t="s">
        <v>1657</v>
      </c>
      <c r="B1957" t="s">
        <v>1707</v>
      </c>
      <c r="C1957">
        <v>1</v>
      </c>
      <c r="D1957">
        <v>2</v>
      </c>
      <c r="E1957" t="s">
        <v>1620</v>
      </c>
      <c r="F1957">
        <v>110</v>
      </c>
      <c r="G1957">
        <v>1</v>
      </c>
      <c r="H1957" t="s">
        <v>1708</v>
      </c>
      <c r="N1957" t="s">
        <v>73</v>
      </c>
      <c r="O1957" t="s">
        <v>2043</v>
      </c>
      <c r="P1957">
        <v>4</v>
      </c>
      <c r="Q1957" t="str">
        <f t="shared" si="36"/>
        <v>cvm!$BC$1969#</v>
      </c>
      <c r="AZ1957" t="str">
        <v>法兰克福</v>
      </c>
      <c r="BA1957" t="str">
        <v>GPU计算型 GN7</v>
      </c>
      <c r="BB1957">
        <v>8</v>
      </c>
      <c r="BC1957" cm="1">
        <f t="array" ref="BC1957">TRANSPOSE(_xlfn._xlws.FILTER(cvm[内存(G)],(cvm[地域]=AZ1957)*(cvm[机型]=BA1957)*(cvm[CPU(核)]=BB1957)))</f>
        <v>32</v>
      </c>
    </row>
    <row r="1958" spans="1:55">
      <c r="A1958" t="s">
        <v>1657</v>
      </c>
      <c r="B1958" t="s">
        <v>1707</v>
      </c>
      <c r="C1958">
        <v>1</v>
      </c>
      <c r="D1958">
        <v>4</v>
      </c>
      <c r="E1958" t="s">
        <v>1622</v>
      </c>
      <c r="F1958">
        <v>162</v>
      </c>
      <c r="G1958">
        <v>1</v>
      </c>
      <c r="H1958" t="s">
        <v>1709</v>
      </c>
      <c r="N1958" t="s">
        <v>73</v>
      </c>
      <c r="O1958" t="s">
        <v>2043</v>
      </c>
      <c r="P1958">
        <v>8</v>
      </c>
      <c r="Q1958" t="str">
        <f t="shared" si="36"/>
        <v>cvm!$BC$1970#</v>
      </c>
      <c r="AZ1958" t="str">
        <v>法兰克福</v>
      </c>
      <c r="BA1958" t="str">
        <v>GPU计算型 GN7</v>
      </c>
      <c r="BB1958">
        <v>20</v>
      </c>
      <c r="BC1958" cm="1">
        <f t="array" ref="BC1958">TRANSPOSE(_xlfn._xlws.FILTER(cvm[内存(G)],(cvm[地域]=AZ1958)*(cvm[机型]=BA1958)*(cvm[CPU(核)]=BB1958)))</f>
        <v>80</v>
      </c>
    </row>
    <row r="1959" spans="1:55">
      <c r="A1959" t="s">
        <v>1657</v>
      </c>
      <c r="B1959" t="s">
        <v>1707</v>
      </c>
      <c r="C1959">
        <v>2</v>
      </c>
      <c r="D1959">
        <v>4</v>
      </c>
      <c r="E1959" t="s">
        <v>1624</v>
      </c>
      <c r="F1959">
        <v>220</v>
      </c>
      <c r="G1959">
        <v>1</v>
      </c>
      <c r="H1959" t="s">
        <v>1710</v>
      </c>
      <c r="N1959" t="s">
        <v>1603</v>
      </c>
      <c r="O1959" t="s">
        <v>2043</v>
      </c>
      <c r="P1959">
        <v>4</v>
      </c>
      <c r="Q1959" t="str">
        <f t="shared" si="36"/>
        <v>cvm!$BC$1971#</v>
      </c>
      <c r="AZ1959" t="str">
        <v>法兰克福</v>
      </c>
      <c r="BA1959" t="str">
        <v>GPU计算型 GN7</v>
      </c>
      <c r="BB1959">
        <v>32</v>
      </c>
      <c r="BC1959" cm="1">
        <f t="array" ref="BC1959">TRANSPOSE(_xlfn._xlws.FILTER(cvm[内存(G)],(cvm[地域]=AZ1959)*(cvm[机型]=BA1959)*(cvm[CPU(核)]=BB1959)))</f>
        <v>128</v>
      </c>
    </row>
    <row r="1960" spans="1:55">
      <c r="A1960" t="s">
        <v>1657</v>
      </c>
      <c r="B1960" t="s">
        <v>1707</v>
      </c>
      <c r="C1960">
        <v>2</v>
      </c>
      <c r="D1960">
        <v>8</v>
      </c>
      <c r="E1960" t="s">
        <v>1627</v>
      </c>
      <c r="F1960">
        <v>324</v>
      </c>
      <c r="G1960">
        <v>1</v>
      </c>
      <c r="H1960" t="s">
        <v>1711</v>
      </c>
      <c r="N1960" t="s">
        <v>1603</v>
      </c>
      <c r="O1960" t="s">
        <v>2043</v>
      </c>
      <c r="P1960">
        <v>8</v>
      </c>
      <c r="Q1960" t="str">
        <f t="shared" si="36"/>
        <v>cvm!$BC$1972#</v>
      </c>
      <c r="AZ1960" t="str">
        <v>法兰克福</v>
      </c>
      <c r="BA1960" t="str">
        <v>GPU计算型 GN7</v>
      </c>
      <c r="BB1960">
        <v>40</v>
      </c>
      <c r="BC1960" cm="1">
        <f t="array" ref="BC1960">TRANSPOSE(_xlfn._xlws.FILTER(cvm[内存(G)],(cvm[地域]=AZ1960)*(cvm[机型]=BA1960)*(cvm[CPU(核)]=BB1960)))</f>
        <v>160</v>
      </c>
    </row>
    <row r="1961" spans="1:55">
      <c r="A1961" t="s">
        <v>1657</v>
      </c>
      <c r="B1961" t="s">
        <v>1707</v>
      </c>
      <c r="C1961">
        <v>4</v>
      </c>
      <c r="D1961">
        <v>8</v>
      </c>
      <c r="E1961" t="s">
        <v>1629</v>
      </c>
      <c r="F1961">
        <v>432</v>
      </c>
      <c r="G1961">
        <v>1</v>
      </c>
      <c r="H1961" t="s">
        <v>1712</v>
      </c>
      <c r="N1961" t="s">
        <v>1603</v>
      </c>
      <c r="O1961" t="s">
        <v>2048</v>
      </c>
      <c r="P1961">
        <v>28</v>
      </c>
      <c r="Q1961" t="str">
        <f t="shared" si="36"/>
        <v>cvm!$BC$1973#</v>
      </c>
      <c r="AZ1961" t="str">
        <v>法兰克福</v>
      </c>
      <c r="BA1961" t="str">
        <v>GPU计算型 GN7</v>
      </c>
      <c r="BB1961">
        <v>80</v>
      </c>
      <c r="BC1961" cm="1">
        <f t="array" ref="BC1961">TRANSPOSE(_xlfn._xlws.FILTER(cvm[内存(G)],(cvm[地域]=AZ1961)*(cvm[机型]=BA1961)*(cvm[CPU(核)]=BB1961)))</f>
        <v>320</v>
      </c>
    </row>
    <row r="1962" spans="1:55">
      <c r="A1962" t="s">
        <v>1657</v>
      </c>
      <c r="B1962" t="s">
        <v>1707</v>
      </c>
      <c r="C1962">
        <v>4</v>
      </c>
      <c r="D1962">
        <v>16</v>
      </c>
      <c r="E1962" t="s">
        <v>1631</v>
      </c>
      <c r="F1962">
        <v>648</v>
      </c>
      <c r="G1962">
        <v>1</v>
      </c>
      <c r="H1962" t="s">
        <v>1713</v>
      </c>
      <c r="N1962" t="s">
        <v>1603</v>
      </c>
      <c r="O1962" t="s">
        <v>2048</v>
      </c>
      <c r="P1962">
        <v>56</v>
      </c>
      <c r="Q1962" t="str">
        <f t="shared" si="36"/>
        <v>cvm!$BC$1974#</v>
      </c>
      <c r="AZ1962" t="str">
        <v>莫斯科</v>
      </c>
      <c r="BA1962" t="str">
        <v>GPU计算型 GN7</v>
      </c>
      <c r="BB1962">
        <v>8</v>
      </c>
      <c r="BC1962" cm="1">
        <f t="array" ref="BC1962">TRANSPOSE(_xlfn._xlws.FILTER(cvm[内存(G)],(cvm[地域]=AZ1962)*(cvm[机型]=BA1962)*(cvm[CPU(核)]=BB1962)))</f>
        <v>32</v>
      </c>
    </row>
    <row r="1963" spans="1:55">
      <c r="A1963" t="s">
        <v>1657</v>
      </c>
      <c r="B1963" t="s">
        <v>1707</v>
      </c>
      <c r="C1963">
        <v>8</v>
      </c>
      <c r="D1963">
        <v>16</v>
      </c>
      <c r="E1963" t="s">
        <v>1634</v>
      </c>
      <c r="F1963">
        <v>864</v>
      </c>
      <c r="G1963">
        <v>1</v>
      </c>
      <c r="H1963" t="s">
        <v>1714</v>
      </c>
      <c r="N1963" t="s">
        <v>1643</v>
      </c>
      <c r="O1963" t="s">
        <v>2048</v>
      </c>
      <c r="P1963">
        <v>28</v>
      </c>
      <c r="Q1963" t="str">
        <f t="shared" si="36"/>
        <v>cvm!$BC$1975#</v>
      </c>
      <c r="AZ1963" t="str">
        <v>莫斯科</v>
      </c>
      <c r="BA1963" t="str">
        <v>GPU计算型 GN7</v>
      </c>
      <c r="BB1963">
        <v>20</v>
      </c>
      <c r="BC1963" cm="1">
        <f t="array" ref="BC1963">TRANSPOSE(_xlfn._xlws.FILTER(cvm[内存(G)],(cvm[地域]=AZ1963)*(cvm[机型]=BA1963)*(cvm[CPU(核)]=BB1963)))</f>
        <v>80</v>
      </c>
    </row>
    <row r="1964" spans="1:55">
      <c r="A1964" t="s">
        <v>1657</v>
      </c>
      <c r="B1964" t="s">
        <v>1707</v>
      </c>
      <c r="C1964">
        <v>8</v>
      </c>
      <c r="D1964">
        <v>32</v>
      </c>
      <c r="E1964" t="s">
        <v>1636</v>
      </c>
      <c r="F1964">
        <v>1296</v>
      </c>
      <c r="G1964">
        <v>1</v>
      </c>
      <c r="H1964" t="s">
        <v>1715</v>
      </c>
      <c r="N1964" t="s">
        <v>1643</v>
      </c>
      <c r="O1964" t="s">
        <v>2048</v>
      </c>
      <c r="P1964">
        <v>56</v>
      </c>
      <c r="Q1964" t="str">
        <f t="shared" si="36"/>
        <v>cvm!$BC$1976#</v>
      </c>
      <c r="AZ1964" t="str">
        <v>莫斯科</v>
      </c>
      <c r="BA1964" t="str">
        <v>GPU计算型 GN7</v>
      </c>
      <c r="BB1964">
        <v>32</v>
      </c>
      <c r="BC1964" cm="1">
        <f t="array" ref="BC1964">TRANSPOSE(_xlfn._xlws.FILTER(cvm[内存(G)],(cvm[地域]=AZ1964)*(cvm[机型]=BA1964)*(cvm[CPU(核)]=BB1964)))</f>
        <v>128</v>
      </c>
    </row>
    <row r="1965" spans="1:55">
      <c r="A1965" t="s">
        <v>1657</v>
      </c>
      <c r="B1965" t="s">
        <v>1707</v>
      </c>
      <c r="C1965">
        <v>12</v>
      </c>
      <c r="D1965">
        <v>24</v>
      </c>
      <c r="E1965" t="s">
        <v>1814</v>
      </c>
      <c r="F1965">
        <v>1296</v>
      </c>
      <c r="G1965">
        <v>1</v>
      </c>
      <c r="H1965" t="s">
        <v>2216</v>
      </c>
      <c r="N1965" t="s">
        <v>1600</v>
      </c>
      <c r="O1965" t="s">
        <v>2052</v>
      </c>
      <c r="P1965">
        <v>10</v>
      </c>
      <c r="Q1965" t="str">
        <f t="shared" si="36"/>
        <v>cvm!$BC$1977#</v>
      </c>
      <c r="AZ1965" t="str">
        <v>莫斯科</v>
      </c>
      <c r="BA1965" t="str">
        <v>GPU计算型 GN7</v>
      </c>
      <c r="BB1965">
        <v>40</v>
      </c>
      <c r="BC1965" cm="1">
        <f t="array" ref="BC1965">TRANSPOSE(_xlfn._xlws.FILTER(cvm[内存(G)],(cvm[地域]=AZ1965)*(cvm[机型]=BA1965)*(cvm[CPU(核)]=BB1965)))</f>
        <v>160</v>
      </c>
    </row>
    <row r="1966" spans="1:55">
      <c r="A1966" t="s">
        <v>1657</v>
      </c>
      <c r="B1966" t="s">
        <v>1707</v>
      </c>
      <c r="C1966">
        <v>16</v>
      </c>
      <c r="D1966">
        <v>32</v>
      </c>
      <c r="E1966" t="s">
        <v>1639</v>
      </c>
      <c r="F1966">
        <v>1728</v>
      </c>
      <c r="G1966">
        <v>1</v>
      </c>
      <c r="H1966" t="s">
        <v>1716</v>
      </c>
      <c r="N1966" t="s">
        <v>1600</v>
      </c>
      <c r="O1966" t="s">
        <v>2052</v>
      </c>
      <c r="P1966">
        <v>20</v>
      </c>
      <c r="Q1966" t="str">
        <f t="shared" si="36"/>
        <v>cvm!$BC$1978#</v>
      </c>
      <c r="AZ1966" t="str">
        <v>莫斯科</v>
      </c>
      <c r="BA1966" t="str">
        <v>GPU计算型 GN7</v>
      </c>
      <c r="BB1966">
        <v>80</v>
      </c>
      <c r="BC1966" cm="1">
        <f t="array" ref="BC1966">TRANSPOSE(_xlfn._xlws.FILTER(cvm[内存(G)],(cvm[地域]=AZ1966)*(cvm[机型]=BA1966)*(cvm[CPU(核)]=BB1966)))</f>
        <v>320</v>
      </c>
    </row>
    <row r="1967" spans="1:55">
      <c r="A1967" t="s">
        <v>1657</v>
      </c>
      <c r="B1967" t="s">
        <v>1707</v>
      </c>
      <c r="C1967">
        <v>16</v>
      </c>
      <c r="D1967">
        <v>64</v>
      </c>
      <c r="E1967" t="s">
        <v>1641</v>
      </c>
      <c r="F1967">
        <v>2592</v>
      </c>
      <c r="G1967">
        <v>1</v>
      </c>
      <c r="H1967" t="s">
        <v>1717</v>
      </c>
      <c r="N1967" t="s">
        <v>1600</v>
      </c>
      <c r="O1967" t="s">
        <v>2052</v>
      </c>
      <c r="P1967">
        <v>40</v>
      </c>
      <c r="Q1967" t="str">
        <f t="shared" si="36"/>
        <v>cvm!$BC$1979#</v>
      </c>
      <c r="AZ1967" t="str">
        <v>广州</v>
      </c>
      <c r="BA1967" t="str">
        <v>GPU计算型 GN6S</v>
      </c>
      <c r="BB1967">
        <v>4</v>
      </c>
      <c r="BC1967" cm="1">
        <f t="array" ref="BC1967">TRANSPOSE(_xlfn._xlws.FILTER(cvm[内存(G)],(cvm[地域]=AZ1967)*(cvm[机型]=BA1967)*(cvm[CPU(核)]=BB1967)))</f>
        <v>20</v>
      </c>
    </row>
    <row r="1968" spans="1:55">
      <c r="A1968" t="s">
        <v>1657</v>
      </c>
      <c r="B1968" t="s">
        <v>1707</v>
      </c>
      <c r="C1968">
        <v>24</v>
      </c>
      <c r="D1968">
        <v>48</v>
      </c>
      <c r="E1968" t="s">
        <v>1718</v>
      </c>
      <c r="F1968">
        <v>2592</v>
      </c>
      <c r="G1968">
        <v>1</v>
      </c>
      <c r="H1968" t="s">
        <v>1719</v>
      </c>
      <c r="N1968" t="s">
        <v>1600</v>
      </c>
      <c r="O1968" t="s">
        <v>2052</v>
      </c>
      <c r="P1968">
        <v>80</v>
      </c>
      <c r="Q1968" t="str">
        <f t="shared" si="36"/>
        <v>cvm!$BC$1980#</v>
      </c>
      <c r="AZ1968" t="str">
        <v>广州</v>
      </c>
      <c r="BA1968" t="str">
        <v>GPU计算型 GN6S</v>
      </c>
      <c r="BB1968">
        <v>8</v>
      </c>
      <c r="BC1968" cm="1">
        <f t="array" ref="BC1968">TRANSPOSE(_xlfn._xlws.FILTER(cvm[内存(G)],(cvm[地域]=AZ1968)*(cvm[机型]=BA1968)*(cvm[CPU(核)]=BB1968)))</f>
        <v>40</v>
      </c>
    </row>
    <row r="1969" spans="1:55">
      <c r="A1969" t="s">
        <v>1657</v>
      </c>
      <c r="B1969" t="s">
        <v>1707</v>
      </c>
      <c r="C1969">
        <v>24</v>
      </c>
      <c r="D1969">
        <v>96</v>
      </c>
      <c r="E1969" t="s">
        <v>1720</v>
      </c>
      <c r="F1969">
        <v>3888</v>
      </c>
      <c r="G1969">
        <v>1</v>
      </c>
      <c r="H1969" t="s">
        <v>1721</v>
      </c>
      <c r="N1969" t="s">
        <v>73</v>
      </c>
      <c r="O1969" t="s">
        <v>2052</v>
      </c>
      <c r="P1969">
        <v>10</v>
      </c>
      <c r="Q1969" t="str">
        <f t="shared" si="36"/>
        <v>cvm!$BC$1981#</v>
      </c>
      <c r="AZ1969" t="str">
        <v>上海</v>
      </c>
      <c r="BA1969" t="str">
        <v>GPU计算型 GN6S</v>
      </c>
      <c r="BB1969">
        <v>4</v>
      </c>
      <c r="BC1969" cm="1">
        <f t="array" ref="BC1969">TRANSPOSE(_xlfn._xlws.FILTER(cvm[内存(G)],(cvm[地域]=AZ1969)*(cvm[机型]=BA1969)*(cvm[CPU(核)]=BB1969)))</f>
        <v>20</v>
      </c>
    </row>
    <row r="1970" spans="1:55">
      <c r="A1970" t="s">
        <v>1657</v>
      </c>
      <c r="B1970" t="s">
        <v>1707</v>
      </c>
      <c r="C1970">
        <v>32</v>
      </c>
      <c r="D1970">
        <v>64</v>
      </c>
      <c r="E1970" t="s">
        <v>1644</v>
      </c>
      <c r="F1970">
        <v>3456</v>
      </c>
      <c r="G1970">
        <v>1</v>
      </c>
      <c r="H1970" t="s">
        <v>1722</v>
      </c>
      <c r="N1970" t="s">
        <v>73</v>
      </c>
      <c r="O1970" t="s">
        <v>2052</v>
      </c>
      <c r="P1970">
        <v>20</v>
      </c>
      <c r="Q1970" t="str">
        <f t="shared" si="36"/>
        <v>cvm!$BC$1982#</v>
      </c>
      <c r="AZ1970" t="str">
        <v>上海</v>
      </c>
      <c r="BA1970" t="str">
        <v>GPU计算型 GN6S</v>
      </c>
      <c r="BB1970">
        <v>8</v>
      </c>
      <c r="BC1970" cm="1">
        <f t="array" ref="BC1970">TRANSPOSE(_xlfn._xlws.FILTER(cvm[内存(G)],(cvm[地域]=AZ1970)*(cvm[机型]=BA1970)*(cvm[CPU(核)]=BB1970)))</f>
        <v>40</v>
      </c>
    </row>
    <row r="1971" spans="1:55">
      <c r="A1971" t="s">
        <v>1657</v>
      </c>
      <c r="B1971" t="s">
        <v>1707</v>
      </c>
      <c r="C1971">
        <v>32</v>
      </c>
      <c r="D1971">
        <v>128</v>
      </c>
      <c r="E1971" t="s">
        <v>1650</v>
      </c>
      <c r="F1971">
        <v>5184</v>
      </c>
      <c r="G1971">
        <v>1</v>
      </c>
      <c r="H1971" t="s">
        <v>1724</v>
      </c>
      <c r="N1971" t="s">
        <v>73</v>
      </c>
      <c r="O1971" t="s">
        <v>2052</v>
      </c>
      <c r="P1971">
        <v>40</v>
      </c>
      <c r="Q1971" t="str">
        <f t="shared" si="36"/>
        <v>cvm!$BC$1983#</v>
      </c>
      <c r="AZ1971" t="str">
        <v>北京</v>
      </c>
      <c r="BA1971" t="str">
        <v>GPU计算型 GN6S</v>
      </c>
      <c r="BB1971">
        <v>4</v>
      </c>
      <c r="BC1971" cm="1">
        <f t="array" ref="BC1971">TRANSPOSE(_xlfn._xlws.FILTER(cvm[内存(G)],(cvm[地域]=AZ1971)*(cvm[机型]=BA1971)*(cvm[CPU(核)]=BB1971)))</f>
        <v>20</v>
      </c>
    </row>
    <row r="1972" spans="1:55">
      <c r="A1972" t="s">
        <v>1657</v>
      </c>
      <c r="B1972" t="s">
        <v>1707</v>
      </c>
      <c r="C1972">
        <v>48</v>
      </c>
      <c r="D1972">
        <v>96</v>
      </c>
      <c r="E1972" t="s">
        <v>1655</v>
      </c>
      <c r="F1972">
        <v>5184</v>
      </c>
      <c r="G1972">
        <v>1</v>
      </c>
      <c r="H1972" t="s">
        <v>1725</v>
      </c>
      <c r="N1972" t="s">
        <v>73</v>
      </c>
      <c r="O1972" t="s">
        <v>2052</v>
      </c>
      <c r="P1972">
        <v>80</v>
      </c>
      <c r="Q1972" t="str">
        <f t="shared" si="36"/>
        <v>cvm!$BC$1984#</v>
      </c>
      <c r="AZ1972" t="str">
        <v>北京</v>
      </c>
      <c r="BA1972" t="str">
        <v>GPU计算型 GN6S</v>
      </c>
      <c r="BB1972">
        <v>8</v>
      </c>
      <c r="BC1972" cm="1">
        <f t="array" ref="BC1972">TRANSPOSE(_xlfn._xlws.FILTER(cvm[内存(G)],(cvm[地域]=AZ1972)*(cvm[机型]=BA1972)*(cvm[CPU(核)]=BB1972)))</f>
        <v>40</v>
      </c>
    </row>
    <row r="1973" spans="1:55">
      <c r="A1973" t="s">
        <v>1657</v>
      </c>
      <c r="B1973" t="s">
        <v>1707</v>
      </c>
      <c r="C1973">
        <v>48</v>
      </c>
      <c r="D1973">
        <v>192</v>
      </c>
      <c r="E1973" t="s">
        <v>1658</v>
      </c>
      <c r="F1973">
        <v>7776</v>
      </c>
      <c r="G1973">
        <v>1</v>
      </c>
      <c r="H1973" t="s">
        <v>1727</v>
      </c>
      <c r="N1973" t="s">
        <v>1638</v>
      </c>
      <c r="O1973" t="s">
        <v>2052</v>
      </c>
      <c r="P1973">
        <v>10</v>
      </c>
      <c r="Q1973" t="str">
        <f t="shared" si="36"/>
        <v>cvm!$BC$1985#</v>
      </c>
      <c r="AZ1973" t="str">
        <v>北京</v>
      </c>
      <c r="BA1973" t="str">
        <v>GPU计算型 GN6</v>
      </c>
      <c r="BB1973">
        <v>28</v>
      </c>
      <c r="BC1973" cm="1">
        <f t="array" ref="BC1973">TRANSPOSE(_xlfn._xlws.FILTER(cvm[内存(G)],(cvm[地域]=AZ1973)*(cvm[机型]=BA1973)*(cvm[CPU(核)]=BB1973)))</f>
        <v>48</v>
      </c>
    </row>
    <row r="1974" spans="1:55">
      <c r="A1974" t="s">
        <v>1657</v>
      </c>
      <c r="B1974" t="s">
        <v>1707</v>
      </c>
      <c r="C1974">
        <v>64</v>
      </c>
      <c r="D1974">
        <v>256</v>
      </c>
      <c r="E1974" t="s">
        <v>1664</v>
      </c>
      <c r="F1974">
        <v>10368</v>
      </c>
      <c r="G1974">
        <v>1</v>
      </c>
      <c r="H1974" t="s">
        <v>1728</v>
      </c>
      <c r="N1974" t="s">
        <v>1638</v>
      </c>
      <c r="O1974" t="s">
        <v>2052</v>
      </c>
      <c r="P1974">
        <v>20</v>
      </c>
      <c r="Q1974" t="str">
        <f t="shared" si="36"/>
        <v>cvm!$BC$1986#</v>
      </c>
      <c r="AZ1974" t="str">
        <v>北京</v>
      </c>
      <c r="BA1974" t="str">
        <v>GPU计算型 GN6</v>
      </c>
      <c r="BB1974">
        <v>56</v>
      </c>
      <c r="BC1974" cm="1">
        <f t="array" ref="BC1974">TRANSPOSE(_xlfn._xlws.FILTER(cvm[内存(G)],(cvm[地域]=AZ1974)*(cvm[机型]=BA1974)*(cvm[CPU(核)]=BB1974)))</f>
        <v>96</v>
      </c>
    </row>
    <row r="1975" spans="1:55">
      <c r="A1975" t="s">
        <v>1657</v>
      </c>
      <c r="B1975" t="s">
        <v>1828</v>
      </c>
      <c r="C1975">
        <v>1</v>
      </c>
      <c r="D1975">
        <v>1</v>
      </c>
      <c r="E1975" t="s">
        <v>1617</v>
      </c>
      <c r="F1975">
        <v>55</v>
      </c>
      <c r="G1975">
        <v>1</v>
      </c>
      <c r="H1975" t="s">
        <v>1829</v>
      </c>
      <c r="N1975" t="s">
        <v>1638</v>
      </c>
      <c r="O1975" t="s">
        <v>2052</v>
      </c>
      <c r="P1975">
        <v>40</v>
      </c>
      <c r="Q1975" t="str">
        <f t="shared" si="36"/>
        <v>cvm!$BC$1987#</v>
      </c>
      <c r="AZ1975" t="str">
        <v>成都</v>
      </c>
      <c r="BA1975" t="str">
        <v>GPU计算型 GN6</v>
      </c>
      <c r="BB1975">
        <v>28</v>
      </c>
      <c r="BC1975" cm="1">
        <f t="array" ref="BC1975">TRANSPOSE(_xlfn._xlws.FILTER(cvm[内存(G)],(cvm[地域]=AZ1975)*(cvm[机型]=BA1975)*(cvm[CPU(核)]=BB1975)))</f>
        <v>48</v>
      </c>
    </row>
    <row r="1976" spans="1:55">
      <c r="A1976" t="s">
        <v>1657</v>
      </c>
      <c r="B1976" t="s">
        <v>1828</v>
      </c>
      <c r="C1976">
        <v>1</v>
      </c>
      <c r="D1976">
        <v>2</v>
      </c>
      <c r="E1976" t="s">
        <v>1620</v>
      </c>
      <c r="F1976">
        <v>110</v>
      </c>
      <c r="G1976">
        <v>1</v>
      </c>
      <c r="H1976" t="s">
        <v>1830</v>
      </c>
      <c r="N1976" t="s">
        <v>1638</v>
      </c>
      <c r="O1976" t="s">
        <v>2052</v>
      </c>
      <c r="P1976">
        <v>80</v>
      </c>
      <c r="Q1976" t="str">
        <f t="shared" si="36"/>
        <v>cvm!$BC$1988#</v>
      </c>
      <c r="AZ1976" t="str">
        <v>成都</v>
      </c>
      <c r="BA1976" t="str">
        <v>GPU计算型 GN6</v>
      </c>
      <c r="BB1976">
        <v>56</v>
      </c>
      <c r="BC1976" cm="1">
        <f t="array" ref="BC1976">TRANSPOSE(_xlfn._xlws.FILTER(cvm[内存(G)],(cvm[地域]=AZ1976)*(cvm[机型]=BA1976)*(cvm[CPU(核)]=BB1976)))</f>
        <v>96</v>
      </c>
    </row>
    <row r="1977" spans="1:55">
      <c r="A1977" t="s">
        <v>1657</v>
      </c>
      <c r="B1977" t="s">
        <v>1828</v>
      </c>
      <c r="C1977">
        <v>1</v>
      </c>
      <c r="D1977">
        <v>4</v>
      </c>
      <c r="E1977" t="s">
        <v>1622</v>
      </c>
      <c r="F1977">
        <v>162</v>
      </c>
      <c r="G1977">
        <v>1</v>
      </c>
      <c r="H1977" t="s">
        <v>1832</v>
      </c>
      <c r="N1977" t="s">
        <v>1603</v>
      </c>
      <c r="O1977" t="s">
        <v>2052</v>
      </c>
      <c r="P1977">
        <v>10</v>
      </c>
      <c r="Q1977" t="str">
        <f t="shared" si="36"/>
        <v>cvm!$BC$1989#</v>
      </c>
      <c r="AZ1977" t="str">
        <v>广州</v>
      </c>
      <c r="BA1977" t="str">
        <v>GPU计算型 GN10Xp</v>
      </c>
      <c r="BB1977">
        <v>10</v>
      </c>
      <c r="BC1977" cm="1">
        <f t="array" ref="BC1977">TRANSPOSE(_xlfn._xlws.FILTER(cvm[内存(G)],(cvm[地域]=AZ1977)*(cvm[机型]=BA1977)*(cvm[CPU(核)]=BB1977)))</f>
        <v>40</v>
      </c>
    </row>
    <row r="1978" spans="1:55">
      <c r="A1978" t="s">
        <v>1657</v>
      </c>
      <c r="B1978" t="s">
        <v>1828</v>
      </c>
      <c r="C1978">
        <v>2</v>
      </c>
      <c r="D1978">
        <v>4</v>
      </c>
      <c r="E1978" t="s">
        <v>1624</v>
      </c>
      <c r="F1978">
        <v>220</v>
      </c>
      <c r="G1978">
        <v>1</v>
      </c>
      <c r="H1978" t="s">
        <v>1833</v>
      </c>
      <c r="N1978" t="s">
        <v>1603</v>
      </c>
      <c r="O1978" t="s">
        <v>2052</v>
      </c>
      <c r="P1978">
        <v>20</v>
      </c>
      <c r="Q1978" t="str">
        <f t="shared" si="36"/>
        <v>cvm!$BC$1990#</v>
      </c>
      <c r="AZ1978" t="str">
        <v>广州</v>
      </c>
      <c r="BA1978" t="str">
        <v>GPU计算型 GN10Xp</v>
      </c>
      <c r="BB1978">
        <v>20</v>
      </c>
      <c r="BC1978" cm="1">
        <f t="array" ref="BC1978">TRANSPOSE(_xlfn._xlws.FILTER(cvm[内存(G)],(cvm[地域]=AZ1978)*(cvm[机型]=BA1978)*(cvm[CPU(核)]=BB1978)))</f>
        <v>80</v>
      </c>
    </row>
    <row r="1979" spans="1:55">
      <c r="A1979" t="s">
        <v>1657</v>
      </c>
      <c r="B1979" t="s">
        <v>1828</v>
      </c>
      <c r="C1979">
        <v>2</v>
      </c>
      <c r="D1979">
        <v>8</v>
      </c>
      <c r="E1979" t="s">
        <v>1627</v>
      </c>
      <c r="F1979">
        <v>324</v>
      </c>
      <c r="G1979">
        <v>1</v>
      </c>
      <c r="H1979" t="s">
        <v>1834</v>
      </c>
      <c r="N1979" t="s">
        <v>1603</v>
      </c>
      <c r="O1979" t="s">
        <v>2052</v>
      </c>
      <c r="P1979">
        <v>40</v>
      </c>
      <c r="Q1979" t="str">
        <f t="shared" si="36"/>
        <v>cvm!$BC$1991#</v>
      </c>
      <c r="AZ1979" t="str">
        <v>广州</v>
      </c>
      <c r="BA1979" t="str">
        <v>GPU计算型 GN10Xp</v>
      </c>
      <c r="BB1979">
        <v>40</v>
      </c>
      <c r="BC1979" cm="1">
        <f t="array" ref="BC1979">TRANSPOSE(_xlfn._xlws.FILTER(cvm[内存(G)],(cvm[地域]=AZ1979)*(cvm[机型]=BA1979)*(cvm[CPU(核)]=BB1979)))</f>
        <v>160</v>
      </c>
    </row>
    <row r="1980" spans="1:55">
      <c r="A1980" t="s">
        <v>1657</v>
      </c>
      <c r="B1980" t="s">
        <v>1828</v>
      </c>
      <c r="C1980">
        <v>4</v>
      </c>
      <c r="D1980">
        <v>8</v>
      </c>
      <c r="E1980" t="s">
        <v>1629</v>
      </c>
      <c r="F1980">
        <v>432</v>
      </c>
      <c r="G1980">
        <v>1</v>
      </c>
      <c r="H1980" t="s">
        <v>1836</v>
      </c>
      <c r="N1980" t="s">
        <v>1603</v>
      </c>
      <c r="O1980" t="s">
        <v>2052</v>
      </c>
      <c r="P1980">
        <v>80</v>
      </c>
      <c r="Q1980" t="str">
        <f t="shared" si="36"/>
        <v>cvm!$BC$1992#</v>
      </c>
      <c r="AZ1980" t="str">
        <v>广州</v>
      </c>
      <c r="BA1980" t="str">
        <v>GPU计算型 GN10Xp</v>
      </c>
      <c r="BB1980">
        <v>80</v>
      </c>
      <c r="BC1980" cm="1">
        <f t="array" ref="BC1980">TRANSPOSE(_xlfn._xlws.FILTER(cvm[内存(G)],(cvm[地域]=AZ1980)*(cvm[机型]=BA1980)*(cvm[CPU(核)]=BB1980)))</f>
        <v>320</v>
      </c>
    </row>
    <row r="1981" spans="1:55">
      <c r="A1981" t="s">
        <v>1657</v>
      </c>
      <c r="B1981" t="s">
        <v>1828</v>
      </c>
      <c r="C1981">
        <v>4</v>
      </c>
      <c r="D1981">
        <v>16</v>
      </c>
      <c r="E1981" t="s">
        <v>1631</v>
      </c>
      <c r="F1981">
        <v>648</v>
      </c>
      <c r="G1981">
        <v>1</v>
      </c>
      <c r="H1981" t="s">
        <v>1837</v>
      </c>
      <c r="N1981" t="s">
        <v>1643</v>
      </c>
      <c r="O1981" t="s">
        <v>2052</v>
      </c>
      <c r="P1981">
        <v>10</v>
      </c>
      <c r="Q1981" t="str">
        <f t="shared" si="36"/>
        <v>cvm!$BC$1993#</v>
      </c>
      <c r="AZ1981" t="str">
        <v>上海</v>
      </c>
      <c r="BA1981" t="str">
        <v>GPU计算型 GN10Xp</v>
      </c>
      <c r="BB1981">
        <v>10</v>
      </c>
      <c r="BC1981" cm="1">
        <f t="array" ref="BC1981">TRANSPOSE(_xlfn._xlws.FILTER(cvm[内存(G)],(cvm[地域]=AZ1981)*(cvm[机型]=BA1981)*(cvm[CPU(核)]=BB1981)))</f>
        <v>40</v>
      </c>
    </row>
    <row r="1982" spans="1:55">
      <c r="A1982" t="s">
        <v>1657</v>
      </c>
      <c r="B1982" t="s">
        <v>1828</v>
      </c>
      <c r="C1982">
        <v>8</v>
      </c>
      <c r="D1982">
        <v>16</v>
      </c>
      <c r="E1982" t="s">
        <v>1634</v>
      </c>
      <c r="F1982">
        <v>864</v>
      </c>
      <c r="G1982">
        <v>1</v>
      </c>
      <c r="H1982" t="s">
        <v>1838</v>
      </c>
      <c r="N1982" t="s">
        <v>1643</v>
      </c>
      <c r="O1982" t="s">
        <v>2052</v>
      </c>
      <c r="P1982">
        <v>20</v>
      </c>
      <c r="Q1982" t="str">
        <f t="shared" si="36"/>
        <v>cvm!$BC$1994#</v>
      </c>
      <c r="AZ1982" t="str">
        <v>上海</v>
      </c>
      <c r="BA1982" t="str">
        <v>GPU计算型 GN10Xp</v>
      </c>
      <c r="BB1982">
        <v>20</v>
      </c>
      <c r="BC1982" cm="1">
        <f t="array" ref="BC1982">TRANSPOSE(_xlfn._xlws.FILTER(cvm[内存(G)],(cvm[地域]=AZ1982)*(cvm[机型]=BA1982)*(cvm[CPU(核)]=BB1982)))</f>
        <v>80</v>
      </c>
    </row>
    <row r="1983" spans="1:55">
      <c r="A1983" t="s">
        <v>1657</v>
      </c>
      <c r="B1983" t="s">
        <v>1828</v>
      </c>
      <c r="C1983">
        <v>8</v>
      </c>
      <c r="D1983">
        <v>32</v>
      </c>
      <c r="E1983" t="s">
        <v>1636</v>
      </c>
      <c r="F1983">
        <v>1296</v>
      </c>
      <c r="G1983">
        <v>1</v>
      </c>
      <c r="H1983" t="s">
        <v>1840</v>
      </c>
      <c r="N1983" t="s">
        <v>1643</v>
      </c>
      <c r="O1983" t="s">
        <v>2052</v>
      </c>
      <c r="P1983">
        <v>40</v>
      </c>
      <c r="Q1983" t="str">
        <f t="shared" si="36"/>
        <v>cvm!$BC$1995#</v>
      </c>
      <c r="AZ1983" t="str">
        <v>上海</v>
      </c>
      <c r="BA1983" t="str">
        <v>GPU计算型 GN10Xp</v>
      </c>
      <c r="BB1983">
        <v>40</v>
      </c>
      <c r="BC1983" cm="1">
        <f t="array" ref="BC1983">TRANSPOSE(_xlfn._xlws.FILTER(cvm[内存(G)],(cvm[地域]=AZ1983)*(cvm[机型]=BA1983)*(cvm[CPU(核)]=BB1983)))</f>
        <v>160</v>
      </c>
    </row>
    <row r="1984" spans="1:55">
      <c r="A1984" t="s">
        <v>1657</v>
      </c>
      <c r="B1984" t="s">
        <v>1828</v>
      </c>
      <c r="C1984">
        <v>12</v>
      </c>
      <c r="D1984">
        <v>24</v>
      </c>
      <c r="E1984" t="s">
        <v>1814</v>
      </c>
      <c r="F1984">
        <v>1296</v>
      </c>
      <c r="G1984">
        <v>1</v>
      </c>
      <c r="H1984" t="s">
        <v>1841</v>
      </c>
      <c r="N1984" t="s">
        <v>1643</v>
      </c>
      <c r="O1984" t="s">
        <v>2052</v>
      </c>
      <c r="P1984">
        <v>80</v>
      </c>
      <c r="Q1984" t="str">
        <f t="shared" si="36"/>
        <v>cvm!$BC$1996#</v>
      </c>
      <c r="AZ1984" t="str">
        <v>上海</v>
      </c>
      <c r="BA1984" t="str">
        <v>GPU计算型 GN10Xp</v>
      </c>
      <c r="BB1984">
        <v>80</v>
      </c>
      <c r="BC1984" cm="1">
        <f t="array" ref="BC1984">TRANSPOSE(_xlfn._xlws.FILTER(cvm[内存(G)],(cvm[地域]=AZ1984)*(cvm[机型]=BA1984)*(cvm[CPU(核)]=BB1984)))</f>
        <v>320</v>
      </c>
    </row>
    <row r="1985" spans="1:55">
      <c r="A1985" t="s">
        <v>1657</v>
      </c>
      <c r="B1985" t="s">
        <v>1828</v>
      </c>
      <c r="C1985">
        <v>12</v>
      </c>
      <c r="D1985">
        <v>48</v>
      </c>
      <c r="E1985" t="s">
        <v>1842</v>
      </c>
      <c r="F1985">
        <v>1944</v>
      </c>
      <c r="G1985">
        <v>1</v>
      </c>
      <c r="H1985" t="s">
        <v>1843</v>
      </c>
      <c r="N1985" t="s">
        <v>1688</v>
      </c>
      <c r="O1985" t="s">
        <v>2052</v>
      </c>
      <c r="P1985">
        <v>10</v>
      </c>
      <c r="Q1985" t="str">
        <f t="shared" si="36"/>
        <v>cvm!$BC$1997#</v>
      </c>
      <c r="AZ1985" t="str">
        <v>南京</v>
      </c>
      <c r="BA1985" t="str">
        <v>GPU计算型 GN10Xp</v>
      </c>
      <c r="BB1985">
        <v>10</v>
      </c>
      <c r="BC1985" cm="1">
        <f t="array" ref="BC1985">TRANSPOSE(_xlfn._xlws.FILTER(cvm[内存(G)],(cvm[地域]=AZ1985)*(cvm[机型]=BA1985)*(cvm[CPU(核)]=BB1985)))</f>
        <v>40</v>
      </c>
    </row>
    <row r="1986" spans="1:55">
      <c r="A1986" t="s">
        <v>1657</v>
      </c>
      <c r="B1986" t="s">
        <v>1828</v>
      </c>
      <c r="C1986">
        <v>16</v>
      </c>
      <c r="D1986">
        <v>32</v>
      </c>
      <c r="E1986" t="s">
        <v>1639</v>
      </c>
      <c r="F1986">
        <v>1728</v>
      </c>
      <c r="G1986">
        <v>1</v>
      </c>
      <c r="H1986" t="s">
        <v>1844</v>
      </c>
      <c r="N1986" t="s">
        <v>1688</v>
      </c>
      <c r="O1986" t="s">
        <v>2052</v>
      </c>
      <c r="P1986">
        <v>20</v>
      </c>
      <c r="Q1986" t="str">
        <f t="shared" si="36"/>
        <v>cvm!$BC$1998#</v>
      </c>
      <c r="AZ1986" t="str">
        <v>南京</v>
      </c>
      <c r="BA1986" t="str">
        <v>GPU计算型 GN10Xp</v>
      </c>
      <c r="BB1986">
        <v>20</v>
      </c>
      <c r="BC1986" cm="1">
        <f t="array" ref="BC1986">TRANSPOSE(_xlfn._xlws.FILTER(cvm[内存(G)],(cvm[地域]=AZ1986)*(cvm[机型]=BA1986)*(cvm[CPU(核)]=BB1986)))</f>
        <v>80</v>
      </c>
    </row>
    <row r="1987" spans="1:55">
      <c r="A1987" t="s">
        <v>1657</v>
      </c>
      <c r="B1987" t="s">
        <v>1828</v>
      </c>
      <c r="C1987">
        <v>16</v>
      </c>
      <c r="D1987">
        <v>64</v>
      </c>
      <c r="E1987" t="s">
        <v>1641</v>
      </c>
      <c r="F1987">
        <v>2592</v>
      </c>
      <c r="G1987">
        <v>1</v>
      </c>
      <c r="H1987" t="s">
        <v>1845</v>
      </c>
      <c r="N1987" t="s">
        <v>1688</v>
      </c>
      <c r="O1987" t="s">
        <v>2052</v>
      </c>
      <c r="P1987">
        <v>40</v>
      </c>
      <c r="Q1987" t="str">
        <f t="shared" si="36"/>
        <v>cvm!$BC$1999#</v>
      </c>
      <c r="AZ1987" t="str">
        <v>南京</v>
      </c>
      <c r="BA1987" t="str">
        <v>GPU计算型 GN10Xp</v>
      </c>
      <c r="BB1987">
        <v>40</v>
      </c>
      <c r="BC1987" cm="1">
        <f t="array" ref="BC1987">TRANSPOSE(_xlfn._xlws.FILTER(cvm[内存(G)],(cvm[地域]=AZ1987)*(cvm[机型]=BA1987)*(cvm[CPU(核)]=BB1987)))</f>
        <v>160</v>
      </c>
    </row>
    <row r="1988" spans="1:55">
      <c r="A1988" t="s">
        <v>1657</v>
      </c>
      <c r="B1988" t="s">
        <v>1828</v>
      </c>
      <c r="C1988">
        <v>24</v>
      </c>
      <c r="D1988">
        <v>48</v>
      </c>
      <c r="E1988" t="s">
        <v>1718</v>
      </c>
      <c r="F1988">
        <v>2592</v>
      </c>
      <c r="G1988">
        <v>1</v>
      </c>
      <c r="H1988" t="s">
        <v>1847</v>
      </c>
      <c r="N1988" t="s">
        <v>1688</v>
      </c>
      <c r="O1988" t="s">
        <v>2052</v>
      </c>
      <c r="P1988">
        <v>80</v>
      </c>
      <c r="Q1988" t="str">
        <f t="shared" si="36"/>
        <v>cvm!$BC$2000#</v>
      </c>
      <c r="AZ1988" t="str">
        <v>南京</v>
      </c>
      <c r="BA1988" t="str">
        <v>GPU计算型 GN10Xp</v>
      </c>
      <c r="BB1988">
        <v>80</v>
      </c>
      <c r="BC1988" cm="1">
        <f t="array" ref="BC1988">TRANSPOSE(_xlfn._xlws.FILTER(cvm[内存(G)],(cvm[地域]=AZ1988)*(cvm[机型]=BA1988)*(cvm[CPU(核)]=BB1988)))</f>
        <v>320</v>
      </c>
    </row>
    <row r="1989" spans="1:55">
      <c r="A1989" t="s">
        <v>1657</v>
      </c>
      <c r="B1989" t="s">
        <v>1828</v>
      </c>
      <c r="C1989">
        <v>24</v>
      </c>
      <c r="D1989">
        <v>96</v>
      </c>
      <c r="E1989" t="s">
        <v>1720</v>
      </c>
      <c r="F1989">
        <v>3888</v>
      </c>
      <c r="G1989">
        <v>1</v>
      </c>
      <c r="H1989" t="s">
        <v>1848</v>
      </c>
      <c r="N1989" t="s">
        <v>1646</v>
      </c>
      <c r="O1989" t="s">
        <v>2052</v>
      </c>
      <c r="P1989">
        <v>10</v>
      </c>
      <c r="Q1989" t="str">
        <f t="shared" si="36"/>
        <v>cvm!$BC$2001#</v>
      </c>
      <c r="AZ1989" t="str">
        <v>北京</v>
      </c>
      <c r="BA1989" t="str">
        <v>GPU计算型 GN10Xp</v>
      </c>
      <c r="BB1989">
        <v>10</v>
      </c>
      <c r="BC1989" cm="1">
        <f t="array" ref="BC1989">TRANSPOSE(_xlfn._xlws.FILTER(cvm[内存(G)],(cvm[地域]=AZ1989)*(cvm[机型]=BA1989)*(cvm[CPU(核)]=BB1989)))</f>
        <v>40</v>
      </c>
    </row>
    <row r="1990" spans="1:55">
      <c r="A1990" t="s">
        <v>1657</v>
      </c>
      <c r="B1990" t="s">
        <v>1828</v>
      </c>
      <c r="C1990">
        <v>32</v>
      </c>
      <c r="D1990">
        <v>64</v>
      </c>
      <c r="E1990" t="s">
        <v>1644</v>
      </c>
      <c r="F1990">
        <v>3456</v>
      </c>
      <c r="G1990">
        <v>1</v>
      </c>
      <c r="H1990" t="s">
        <v>1849</v>
      </c>
      <c r="N1990" t="s">
        <v>1646</v>
      </c>
      <c r="O1990" t="s">
        <v>2052</v>
      </c>
      <c r="P1990">
        <v>20</v>
      </c>
      <c r="Q1990" t="str">
        <f t="shared" ref="Q1990:Q2053" si="37">"cvm!"&amp;ADDRESS(ROW(BC2002),COLUMN(BC2002))&amp;"#"</f>
        <v>cvm!$BC$2002#</v>
      </c>
      <c r="AZ1990" t="str">
        <v>北京</v>
      </c>
      <c r="BA1990" t="str">
        <v>GPU计算型 GN10Xp</v>
      </c>
      <c r="BB1990">
        <v>20</v>
      </c>
      <c r="BC1990" cm="1">
        <f t="array" ref="BC1990">TRANSPOSE(_xlfn._xlws.FILTER(cvm[内存(G)],(cvm[地域]=AZ1990)*(cvm[机型]=BA1990)*(cvm[CPU(核)]=BB1990)))</f>
        <v>80</v>
      </c>
    </row>
    <row r="1991" spans="1:55">
      <c r="A1991" t="s">
        <v>1657</v>
      </c>
      <c r="B1991" t="s">
        <v>1828</v>
      </c>
      <c r="C1991">
        <v>32</v>
      </c>
      <c r="D1991">
        <v>128</v>
      </c>
      <c r="E1991" t="s">
        <v>1650</v>
      </c>
      <c r="F1991">
        <v>5184</v>
      </c>
      <c r="G1991">
        <v>1</v>
      </c>
      <c r="H1991" t="s">
        <v>1850</v>
      </c>
      <c r="N1991" t="s">
        <v>1646</v>
      </c>
      <c r="O1991" t="s">
        <v>2052</v>
      </c>
      <c r="P1991">
        <v>40</v>
      </c>
      <c r="Q1991" t="str">
        <f t="shared" si="37"/>
        <v>cvm!$BC$2003#</v>
      </c>
      <c r="AZ1991" t="str">
        <v>北京</v>
      </c>
      <c r="BA1991" t="str">
        <v>GPU计算型 GN10Xp</v>
      </c>
      <c r="BB1991">
        <v>40</v>
      </c>
      <c r="BC1991" cm="1">
        <f t="array" ref="BC1991">TRANSPOSE(_xlfn._xlws.FILTER(cvm[内存(G)],(cvm[地域]=AZ1991)*(cvm[机型]=BA1991)*(cvm[CPU(核)]=BB1991)))</f>
        <v>160</v>
      </c>
    </row>
    <row r="1992" spans="1:55">
      <c r="A1992" t="s">
        <v>1657</v>
      </c>
      <c r="B1992" t="s">
        <v>1828</v>
      </c>
      <c r="C1992">
        <v>48</v>
      </c>
      <c r="D1992">
        <v>96</v>
      </c>
      <c r="E1992" t="s">
        <v>1655</v>
      </c>
      <c r="F1992">
        <v>5184</v>
      </c>
      <c r="G1992">
        <v>1</v>
      </c>
      <c r="H1992" t="s">
        <v>1851</v>
      </c>
      <c r="N1992" t="s">
        <v>1646</v>
      </c>
      <c r="O1992" t="s">
        <v>2052</v>
      </c>
      <c r="P1992">
        <v>80</v>
      </c>
      <c r="Q1992" t="str">
        <f t="shared" si="37"/>
        <v>cvm!$BC$2004#</v>
      </c>
      <c r="AZ1992" t="str">
        <v>北京</v>
      </c>
      <c r="BA1992" t="str">
        <v>GPU计算型 GN10Xp</v>
      </c>
      <c r="BB1992">
        <v>80</v>
      </c>
      <c r="BC1992" cm="1">
        <f t="array" ref="BC1992">TRANSPOSE(_xlfn._xlws.FILTER(cvm[内存(G)],(cvm[地域]=AZ1992)*(cvm[机型]=BA1992)*(cvm[CPU(核)]=BB1992)))</f>
        <v>320</v>
      </c>
    </row>
    <row r="1993" spans="1:55">
      <c r="A1993" t="s">
        <v>1657</v>
      </c>
      <c r="B1993" t="s">
        <v>1828</v>
      </c>
      <c r="C1993">
        <v>48</v>
      </c>
      <c r="D1993">
        <v>192</v>
      </c>
      <c r="E1993" t="s">
        <v>1658</v>
      </c>
      <c r="F1993">
        <v>7776</v>
      </c>
      <c r="G1993">
        <v>1</v>
      </c>
      <c r="H1993" t="s">
        <v>1852</v>
      </c>
      <c r="N1993" t="s">
        <v>1652</v>
      </c>
      <c r="O1993" t="s">
        <v>2052</v>
      </c>
      <c r="P1993">
        <v>10</v>
      </c>
      <c r="Q1993" t="str">
        <f t="shared" si="37"/>
        <v>cvm!$BC$2005#</v>
      </c>
      <c r="AZ1993" t="str">
        <v>成都</v>
      </c>
      <c r="BA1993" t="str">
        <v>GPU计算型 GN10Xp</v>
      </c>
      <c r="BB1993">
        <v>10</v>
      </c>
      <c r="BC1993" cm="1">
        <f t="array" ref="BC1993">TRANSPOSE(_xlfn._xlws.FILTER(cvm[内存(G)],(cvm[地域]=AZ1993)*(cvm[机型]=BA1993)*(cvm[CPU(核)]=BB1993)))</f>
        <v>40</v>
      </c>
    </row>
    <row r="1994" spans="1:55">
      <c r="A1994" t="s">
        <v>1657</v>
      </c>
      <c r="B1994" t="s">
        <v>1828</v>
      </c>
      <c r="C1994">
        <v>64</v>
      </c>
      <c r="D1994">
        <v>128</v>
      </c>
      <c r="E1994" t="s">
        <v>1692</v>
      </c>
      <c r="F1994">
        <v>6912</v>
      </c>
      <c r="G1994">
        <v>1</v>
      </c>
      <c r="H1994" t="s">
        <v>2223</v>
      </c>
      <c r="N1994" t="s">
        <v>1652</v>
      </c>
      <c r="O1994" t="s">
        <v>2052</v>
      </c>
      <c r="P1994">
        <v>20</v>
      </c>
      <c r="Q1994" t="str">
        <f t="shared" si="37"/>
        <v>cvm!$BC$2006#</v>
      </c>
      <c r="AZ1994" t="str">
        <v>成都</v>
      </c>
      <c r="BA1994" t="str">
        <v>GPU计算型 GN10Xp</v>
      </c>
      <c r="BB1994">
        <v>20</v>
      </c>
      <c r="BC1994" cm="1">
        <f t="array" ref="BC1994">TRANSPOSE(_xlfn._xlws.FILTER(cvm[内存(G)],(cvm[地域]=AZ1994)*(cvm[机型]=BA1994)*(cvm[CPU(核)]=BB1994)))</f>
        <v>80</v>
      </c>
    </row>
    <row r="1995" spans="1:55">
      <c r="A1995" t="s">
        <v>1657</v>
      </c>
      <c r="B1995" t="s">
        <v>1828</v>
      </c>
      <c r="C1995">
        <v>64</v>
      </c>
      <c r="D1995">
        <v>256</v>
      </c>
      <c r="E1995" t="s">
        <v>1664</v>
      </c>
      <c r="F1995">
        <v>10368</v>
      </c>
      <c r="G1995">
        <v>1</v>
      </c>
      <c r="H1995" t="s">
        <v>1853</v>
      </c>
      <c r="N1995" t="s">
        <v>1652</v>
      </c>
      <c r="O1995" t="s">
        <v>2052</v>
      </c>
      <c r="P1995">
        <v>40</v>
      </c>
      <c r="Q1995" t="str">
        <f t="shared" si="37"/>
        <v>cvm!$BC$2007#</v>
      </c>
      <c r="AZ1995" t="str">
        <v>成都</v>
      </c>
      <c r="BA1995" t="str">
        <v>GPU计算型 GN10Xp</v>
      </c>
      <c r="BB1995">
        <v>40</v>
      </c>
      <c r="BC1995" cm="1">
        <f t="array" ref="BC1995">TRANSPOSE(_xlfn._xlws.FILTER(cvm[内存(G)],(cvm[地域]=AZ1995)*(cvm[机型]=BA1995)*(cvm[CPU(核)]=BB1995)))</f>
        <v>160</v>
      </c>
    </row>
    <row r="1996" spans="1:55">
      <c r="A1996" t="s">
        <v>1657</v>
      </c>
      <c r="B1996" t="s">
        <v>1828</v>
      </c>
      <c r="C1996">
        <v>80</v>
      </c>
      <c r="D1996">
        <v>320</v>
      </c>
      <c r="E1996" t="s">
        <v>1760</v>
      </c>
      <c r="F1996">
        <v>12960</v>
      </c>
      <c r="G1996">
        <v>1</v>
      </c>
      <c r="H1996" t="s">
        <v>1855</v>
      </c>
      <c r="N1996" t="s">
        <v>1652</v>
      </c>
      <c r="O1996" t="s">
        <v>2052</v>
      </c>
      <c r="P1996">
        <v>80</v>
      </c>
      <c r="Q1996" t="str">
        <f t="shared" si="37"/>
        <v>cvm!$BC$2008#</v>
      </c>
      <c r="AZ1996" t="str">
        <v>成都</v>
      </c>
      <c r="BA1996" t="str">
        <v>GPU计算型 GN10Xp</v>
      </c>
      <c r="BB1996">
        <v>80</v>
      </c>
      <c r="BC1996" cm="1">
        <f t="array" ref="BC1996">TRANSPOSE(_xlfn._xlws.FILTER(cvm[内存(G)],(cvm[地域]=AZ1996)*(cvm[机型]=BA1996)*(cvm[CPU(核)]=BB1996)))</f>
        <v>320</v>
      </c>
    </row>
    <row r="1997" spans="1:55">
      <c r="A1997" t="s">
        <v>1657</v>
      </c>
      <c r="B1997" t="s">
        <v>1876</v>
      </c>
      <c r="C1997">
        <v>1</v>
      </c>
      <c r="D1997">
        <v>1</v>
      </c>
      <c r="E1997" t="s">
        <v>1617</v>
      </c>
      <c r="F1997">
        <v>55</v>
      </c>
      <c r="G1997">
        <v>1</v>
      </c>
      <c r="H1997" t="s">
        <v>1877</v>
      </c>
      <c r="N1997" t="s">
        <v>1657</v>
      </c>
      <c r="O1997" t="s">
        <v>2052</v>
      </c>
      <c r="P1997">
        <v>10</v>
      </c>
      <c r="Q1997" t="str">
        <f t="shared" si="37"/>
        <v>cvm!$BC$2009#</v>
      </c>
      <c r="AZ1997" t="str">
        <v>重庆</v>
      </c>
      <c r="BA1997" t="str">
        <v>GPU计算型 GN10Xp</v>
      </c>
      <c r="BB1997">
        <v>10</v>
      </c>
      <c r="BC1997" cm="1">
        <f t="array" ref="BC1997">TRANSPOSE(_xlfn._xlws.FILTER(cvm[内存(G)],(cvm[地域]=AZ1997)*(cvm[机型]=BA1997)*(cvm[CPU(核)]=BB1997)))</f>
        <v>40</v>
      </c>
    </row>
    <row r="1998" spans="1:55">
      <c r="A1998" t="s">
        <v>1657</v>
      </c>
      <c r="B1998" t="s">
        <v>1876</v>
      </c>
      <c r="C1998">
        <v>1</v>
      </c>
      <c r="D1998">
        <v>2</v>
      </c>
      <c r="E1998" t="s">
        <v>1620</v>
      </c>
      <c r="F1998">
        <v>110</v>
      </c>
      <c r="G1998">
        <v>1</v>
      </c>
      <c r="H1998" t="s">
        <v>1878</v>
      </c>
      <c r="N1998" t="s">
        <v>1657</v>
      </c>
      <c r="O1998" t="s">
        <v>2052</v>
      </c>
      <c r="P1998">
        <v>20</v>
      </c>
      <c r="Q1998" t="str">
        <f t="shared" si="37"/>
        <v>cvm!$BC$2010#</v>
      </c>
      <c r="AZ1998" t="str">
        <v>重庆</v>
      </c>
      <c r="BA1998" t="str">
        <v>GPU计算型 GN10Xp</v>
      </c>
      <c r="BB1998">
        <v>20</v>
      </c>
      <c r="BC1998" cm="1">
        <f t="array" ref="BC1998">TRANSPOSE(_xlfn._xlws.FILTER(cvm[内存(G)],(cvm[地域]=AZ1998)*(cvm[机型]=BA1998)*(cvm[CPU(核)]=BB1998)))</f>
        <v>80</v>
      </c>
    </row>
    <row r="1999" spans="1:55">
      <c r="A1999" t="s">
        <v>1657</v>
      </c>
      <c r="B1999" t="s">
        <v>1876</v>
      </c>
      <c r="C1999">
        <v>2</v>
      </c>
      <c r="D1999">
        <v>4</v>
      </c>
      <c r="E1999" t="s">
        <v>1624</v>
      </c>
      <c r="F1999">
        <v>220</v>
      </c>
      <c r="G1999">
        <v>1</v>
      </c>
      <c r="H1999" t="s">
        <v>1882</v>
      </c>
      <c r="N1999" t="s">
        <v>1657</v>
      </c>
      <c r="O1999" t="s">
        <v>2052</v>
      </c>
      <c r="P1999">
        <v>40</v>
      </c>
      <c r="Q1999" t="str">
        <f t="shared" si="37"/>
        <v>cvm!$BC$2011#</v>
      </c>
      <c r="AZ1999" t="str">
        <v>重庆</v>
      </c>
      <c r="BA1999" t="str">
        <v>GPU计算型 GN10Xp</v>
      </c>
      <c r="BB1999">
        <v>40</v>
      </c>
      <c r="BC1999" cm="1">
        <f t="array" ref="BC1999">TRANSPOSE(_xlfn._xlws.FILTER(cvm[内存(G)],(cvm[地域]=AZ1999)*(cvm[机型]=BA1999)*(cvm[CPU(核)]=BB1999)))</f>
        <v>160</v>
      </c>
    </row>
    <row r="2000" spans="1:55">
      <c r="A2000" t="s">
        <v>1657</v>
      </c>
      <c r="B2000" t="s">
        <v>1876</v>
      </c>
      <c r="C2000">
        <v>2</v>
      </c>
      <c r="D2000">
        <v>8</v>
      </c>
      <c r="E2000" t="s">
        <v>1627</v>
      </c>
      <c r="F2000">
        <v>360</v>
      </c>
      <c r="G2000">
        <v>1</v>
      </c>
      <c r="H2000" t="s">
        <v>1883</v>
      </c>
      <c r="N2000" t="s">
        <v>1657</v>
      </c>
      <c r="O2000" t="s">
        <v>2052</v>
      </c>
      <c r="P2000">
        <v>80</v>
      </c>
      <c r="Q2000" t="str">
        <f t="shared" si="37"/>
        <v>cvm!$BC$2012#</v>
      </c>
      <c r="AZ2000" t="str">
        <v>重庆</v>
      </c>
      <c r="BA2000" t="str">
        <v>GPU计算型 GN10Xp</v>
      </c>
      <c r="BB2000">
        <v>80</v>
      </c>
      <c r="BC2000" cm="1">
        <f t="array" ref="BC2000">TRANSPOSE(_xlfn._xlws.FILTER(cvm[内存(G)],(cvm[地域]=AZ2000)*(cvm[机型]=BA2000)*(cvm[CPU(核)]=BB2000)))</f>
        <v>320</v>
      </c>
    </row>
    <row r="2001" spans="1:55">
      <c r="A2001" t="s">
        <v>1657</v>
      </c>
      <c r="B2001" t="s">
        <v>1876</v>
      </c>
      <c r="C2001">
        <v>4</v>
      </c>
      <c r="D2001">
        <v>8</v>
      </c>
      <c r="E2001" t="s">
        <v>1629</v>
      </c>
      <c r="F2001">
        <v>480</v>
      </c>
      <c r="G2001">
        <v>1</v>
      </c>
      <c r="H2001" t="s">
        <v>1884</v>
      </c>
      <c r="N2001" t="s">
        <v>1666</v>
      </c>
      <c r="O2001" t="s">
        <v>2052</v>
      </c>
      <c r="P2001">
        <v>10</v>
      </c>
      <c r="Q2001" t="str">
        <f t="shared" si="37"/>
        <v>cvm!$BC$2013#</v>
      </c>
      <c r="AZ2001" t="str">
        <v>中国香港</v>
      </c>
      <c r="BA2001" t="str">
        <v>GPU计算型 GN10Xp</v>
      </c>
      <c r="BB2001">
        <v>10</v>
      </c>
      <c r="BC2001" cm="1">
        <f t="array" ref="BC2001">TRANSPOSE(_xlfn._xlws.FILTER(cvm[内存(G)],(cvm[地域]=AZ2001)*(cvm[机型]=BA2001)*(cvm[CPU(核)]=BB2001)))</f>
        <v>40</v>
      </c>
    </row>
    <row r="2002" spans="1:55">
      <c r="A2002" t="s">
        <v>1657</v>
      </c>
      <c r="B2002" t="s">
        <v>1876</v>
      </c>
      <c r="C2002">
        <v>4</v>
      </c>
      <c r="D2002">
        <v>16</v>
      </c>
      <c r="E2002" t="s">
        <v>1631</v>
      </c>
      <c r="F2002">
        <v>720</v>
      </c>
      <c r="G2002">
        <v>1</v>
      </c>
      <c r="H2002" t="s">
        <v>1885</v>
      </c>
      <c r="N2002" t="s">
        <v>1666</v>
      </c>
      <c r="O2002" t="s">
        <v>2052</v>
      </c>
      <c r="P2002">
        <v>20</v>
      </c>
      <c r="Q2002" t="str">
        <f t="shared" si="37"/>
        <v>cvm!$BC$2014#</v>
      </c>
      <c r="AZ2002" t="str">
        <v>中国香港</v>
      </c>
      <c r="BA2002" t="str">
        <v>GPU计算型 GN10Xp</v>
      </c>
      <c r="BB2002">
        <v>20</v>
      </c>
      <c r="BC2002" cm="1">
        <f t="array" ref="BC2002">TRANSPOSE(_xlfn._xlws.FILTER(cvm[内存(G)],(cvm[地域]=AZ2002)*(cvm[机型]=BA2002)*(cvm[CPU(核)]=BB2002)))</f>
        <v>80</v>
      </c>
    </row>
    <row r="2003" spans="1:55">
      <c r="A2003" t="s">
        <v>1657</v>
      </c>
      <c r="B2003" t="s">
        <v>1876</v>
      </c>
      <c r="C2003">
        <v>8</v>
      </c>
      <c r="D2003">
        <v>16</v>
      </c>
      <c r="E2003" t="s">
        <v>1634</v>
      </c>
      <c r="F2003">
        <v>960</v>
      </c>
      <c r="G2003">
        <v>1</v>
      </c>
      <c r="H2003" t="s">
        <v>1886</v>
      </c>
      <c r="N2003" t="s">
        <v>1666</v>
      </c>
      <c r="O2003" t="s">
        <v>2052</v>
      </c>
      <c r="P2003">
        <v>40</v>
      </c>
      <c r="Q2003" t="str">
        <f t="shared" si="37"/>
        <v>cvm!$BC$2015#</v>
      </c>
      <c r="AZ2003" t="str">
        <v>中国香港</v>
      </c>
      <c r="BA2003" t="str">
        <v>GPU计算型 GN10Xp</v>
      </c>
      <c r="BB2003">
        <v>40</v>
      </c>
      <c r="BC2003" cm="1">
        <f t="array" ref="BC2003">TRANSPOSE(_xlfn._xlws.FILTER(cvm[内存(G)],(cvm[地域]=AZ2003)*(cvm[机型]=BA2003)*(cvm[CPU(核)]=BB2003)))</f>
        <v>160</v>
      </c>
    </row>
    <row r="2004" spans="1:55">
      <c r="A2004" t="s">
        <v>1657</v>
      </c>
      <c r="B2004" t="s">
        <v>1876</v>
      </c>
      <c r="C2004">
        <v>8</v>
      </c>
      <c r="D2004">
        <v>32</v>
      </c>
      <c r="E2004" t="s">
        <v>1636</v>
      </c>
      <c r="F2004">
        <v>1440</v>
      </c>
      <c r="G2004">
        <v>1</v>
      </c>
      <c r="H2004" t="s">
        <v>1887</v>
      </c>
      <c r="N2004" t="s">
        <v>1666</v>
      </c>
      <c r="O2004" t="s">
        <v>2052</v>
      </c>
      <c r="P2004">
        <v>80</v>
      </c>
      <c r="Q2004" t="str">
        <f t="shared" si="37"/>
        <v>cvm!$BC$2016#</v>
      </c>
      <c r="AZ2004" t="str">
        <v>中国香港</v>
      </c>
      <c r="BA2004" t="str">
        <v>GPU计算型 GN10Xp</v>
      </c>
      <c r="BB2004">
        <v>80</v>
      </c>
      <c r="BC2004" cm="1">
        <f t="array" ref="BC2004">TRANSPOSE(_xlfn._xlws.FILTER(cvm[内存(G)],(cvm[地域]=AZ2004)*(cvm[机型]=BA2004)*(cvm[CPU(核)]=BB2004)))</f>
        <v>320</v>
      </c>
    </row>
    <row r="2005" spans="1:55">
      <c r="A2005" t="s">
        <v>1657</v>
      </c>
      <c r="B2005" t="s">
        <v>1876</v>
      </c>
      <c r="C2005">
        <v>12</v>
      </c>
      <c r="D2005">
        <v>24</v>
      </c>
      <c r="E2005" t="s">
        <v>1814</v>
      </c>
      <c r="F2005">
        <v>1440</v>
      </c>
      <c r="G2005">
        <v>1</v>
      </c>
      <c r="H2005" t="s">
        <v>1888</v>
      </c>
      <c r="N2005" t="s">
        <v>1669</v>
      </c>
      <c r="O2005" t="s">
        <v>2052</v>
      </c>
      <c r="P2005">
        <v>10</v>
      </c>
      <c r="Q2005" t="str">
        <f t="shared" si="37"/>
        <v>cvm!$BC$2017#</v>
      </c>
      <c r="AZ2005" t="str">
        <v>新加坡</v>
      </c>
      <c r="BA2005" t="str">
        <v>GPU计算型 GN10Xp</v>
      </c>
      <c r="BB2005">
        <v>10</v>
      </c>
      <c r="BC2005" cm="1">
        <f t="array" ref="BC2005">TRANSPOSE(_xlfn._xlws.FILTER(cvm[内存(G)],(cvm[地域]=AZ2005)*(cvm[机型]=BA2005)*(cvm[CPU(核)]=BB2005)))</f>
        <v>40</v>
      </c>
    </row>
    <row r="2006" spans="1:55">
      <c r="A2006" t="s">
        <v>1657</v>
      </c>
      <c r="B2006" t="s">
        <v>1876</v>
      </c>
      <c r="C2006">
        <v>12</v>
      </c>
      <c r="D2006">
        <v>48</v>
      </c>
      <c r="E2006" t="s">
        <v>1842</v>
      </c>
      <c r="F2006">
        <v>2160</v>
      </c>
      <c r="G2006">
        <v>1</v>
      </c>
      <c r="H2006" t="s">
        <v>1889</v>
      </c>
      <c r="N2006" t="s">
        <v>1669</v>
      </c>
      <c r="O2006" t="s">
        <v>2052</v>
      </c>
      <c r="P2006">
        <v>20</v>
      </c>
      <c r="Q2006" t="str">
        <f t="shared" si="37"/>
        <v>cvm!$BC$2018#</v>
      </c>
      <c r="AZ2006" t="str">
        <v>新加坡</v>
      </c>
      <c r="BA2006" t="str">
        <v>GPU计算型 GN10Xp</v>
      </c>
      <c r="BB2006">
        <v>20</v>
      </c>
      <c r="BC2006" cm="1">
        <f t="array" ref="BC2006">TRANSPOSE(_xlfn._xlws.FILTER(cvm[内存(G)],(cvm[地域]=AZ2006)*(cvm[机型]=BA2006)*(cvm[CPU(核)]=BB2006)))</f>
        <v>80</v>
      </c>
    </row>
    <row r="2007" spans="1:55">
      <c r="A2007" t="s">
        <v>1657</v>
      </c>
      <c r="B2007" t="s">
        <v>1876</v>
      </c>
      <c r="C2007">
        <v>16</v>
      </c>
      <c r="D2007">
        <v>32</v>
      </c>
      <c r="E2007" t="s">
        <v>1639</v>
      </c>
      <c r="F2007">
        <v>1920</v>
      </c>
      <c r="G2007">
        <v>1</v>
      </c>
      <c r="H2007" t="s">
        <v>1890</v>
      </c>
      <c r="N2007" t="s">
        <v>1669</v>
      </c>
      <c r="O2007" t="s">
        <v>2052</v>
      </c>
      <c r="P2007">
        <v>40</v>
      </c>
      <c r="Q2007" t="str">
        <f t="shared" si="37"/>
        <v>cvm!$BC$2019#</v>
      </c>
      <c r="AZ2007" t="str">
        <v>新加坡</v>
      </c>
      <c r="BA2007" t="str">
        <v>GPU计算型 GN10Xp</v>
      </c>
      <c r="BB2007">
        <v>40</v>
      </c>
      <c r="BC2007" cm="1">
        <f t="array" ref="BC2007">TRANSPOSE(_xlfn._xlws.FILTER(cvm[内存(G)],(cvm[地域]=AZ2007)*(cvm[机型]=BA2007)*(cvm[CPU(核)]=BB2007)))</f>
        <v>160</v>
      </c>
    </row>
    <row r="2008" spans="1:55">
      <c r="A2008" t="s">
        <v>1657</v>
      </c>
      <c r="B2008" t="s">
        <v>1876</v>
      </c>
      <c r="C2008">
        <v>16</v>
      </c>
      <c r="D2008">
        <v>64</v>
      </c>
      <c r="E2008" t="s">
        <v>1641</v>
      </c>
      <c r="F2008">
        <v>2880</v>
      </c>
      <c r="G2008">
        <v>1</v>
      </c>
      <c r="H2008" t="s">
        <v>1891</v>
      </c>
      <c r="N2008" t="s">
        <v>1669</v>
      </c>
      <c r="O2008" t="s">
        <v>2052</v>
      </c>
      <c r="P2008">
        <v>80</v>
      </c>
      <c r="Q2008" t="str">
        <f t="shared" si="37"/>
        <v>cvm!$BC$2020#</v>
      </c>
      <c r="AZ2008" t="str">
        <v>新加坡</v>
      </c>
      <c r="BA2008" t="str">
        <v>GPU计算型 GN10Xp</v>
      </c>
      <c r="BB2008">
        <v>80</v>
      </c>
      <c r="BC2008" cm="1">
        <f t="array" ref="BC2008">TRANSPOSE(_xlfn._xlws.FILTER(cvm[内存(G)],(cvm[地域]=AZ2008)*(cvm[机型]=BA2008)*(cvm[CPU(核)]=BB2008)))</f>
        <v>320</v>
      </c>
    </row>
    <row r="2009" spans="1:55">
      <c r="A2009" t="s">
        <v>1657</v>
      </c>
      <c r="B2009" t="s">
        <v>1876</v>
      </c>
      <c r="C2009">
        <v>24</v>
      </c>
      <c r="D2009">
        <v>48</v>
      </c>
      <c r="E2009" t="s">
        <v>1718</v>
      </c>
      <c r="F2009">
        <v>2880</v>
      </c>
      <c r="G2009">
        <v>1</v>
      </c>
      <c r="H2009" t="s">
        <v>1892</v>
      </c>
      <c r="N2009" t="s">
        <v>1676</v>
      </c>
      <c r="O2009" t="s">
        <v>2052</v>
      </c>
      <c r="P2009">
        <v>10</v>
      </c>
      <c r="Q2009" t="str">
        <f t="shared" si="37"/>
        <v>cvm!$BC$2021#</v>
      </c>
      <c r="AZ2009" t="str">
        <v>曼谷</v>
      </c>
      <c r="BA2009" t="str">
        <v>GPU计算型 GN10Xp</v>
      </c>
      <c r="BB2009">
        <v>10</v>
      </c>
      <c r="BC2009" cm="1">
        <f t="array" ref="BC2009">TRANSPOSE(_xlfn._xlws.FILTER(cvm[内存(G)],(cvm[地域]=AZ2009)*(cvm[机型]=BA2009)*(cvm[CPU(核)]=BB2009)))</f>
        <v>40</v>
      </c>
    </row>
    <row r="2010" spans="1:55">
      <c r="A2010" t="s">
        <v>1657</v>
      </c>
      <c r="B2010" t="s">
        <v>1876</v>
      </c>
      <c r="C2010">
        <v>24</v>
      </c>
      <c r="D2010">
        <v>96</v>
      </c>
      <c r="E2010" t="s">
        <v>1720</v>
      </c>
      <c r="F2010">
        <v>4320</v>
      </c>
      <c r="G2010">
        <v>1</v>
      </c>
      <c r="H2010" t="s">
        <v>1893</v>
      </c>
      <c r="N2010" t="s">
        <v>1676</v>
      </c>
      <c r="O2010" t="s">
        <v>2052</v>
      </c>
      <c r="P2010">
        <v>20</v>
      </c>
      <c r="Q2010" t="str">
        <f t="shared" si="37"/>
        <v>cvm!$BC$2022#</v>
      </c>
      <c r="AZ2010" t="str">
        <v>曼谷</v>
      </c>
      <c r="BA2010" t="str">
        <v>GPU计算型 GN10Xp</v>
      </c>
      <c r="BB2010">
        <v>20</v>
      </c>
      <c r="BC2010" cm="1">
        <f t="array" ref="BC2010">TRANSPOSE(_xlfn._xlws.FILTER(cvm[内存(G)],(cvm[地域]=AZ2010)*(cvm[机型]=BA2010)*(cvm[CPU(核)]=BB2010)))</f>
        <v>80</v>
      </c>
    </row>
    <row r="2011" spans="1:55">
      <c r="A2011" t="s">
        <v>1657</v>
      </c>
      <c r="B2011" t="s">
        <v>1876</v>
      </c>
      <c r="C2011">
        <v>32</v>
      </c>
      <c r="D2011">
        <v>64</v>
      </c>
      <c r="E2011" t="s">
        <v>1644</v>
      </c>
      <c r="F2011">
        <v>3840</v>
      </c>
      <c r="G2011">
        <v>1</v>
      </c>
      <c r="H2011" t="s">
        <v>1894</v>
      </c>
      <c r="N2011" t="s">
        <v>1676</v>
      </c>
      <c r="O2011" t="s">
        <v>2052</v>
      </c>
      <c r="P2011">
        <v>40</v>
      </c>
      <c r="Q2011" t="str">
        <f t="shared" si="37"/>
        <v>cvm!$BC$2023#</v>
      </c>
      <c r="AZ2011" t="str">
        <v>曼谷</v>
      </c>
      <c r="BA2011" t="str">
        <v>GPU计算型 GN10Xp</v>
      </c>
      <c r="BB2011">
        <v>40</v>
      </c>
      <c r="BC2011" cm="1">
        <f t="array" ref="BC2011">TRANSPOSE(_xlfn._xlws.FILTER(cvm[内存(G)],(cvm[地域]=AZ2011)*(cvm[机型]=BA2011)*(cvm[CPU(核)]=BB2011)))</f>
        <v>160</v>
      </c>
    </row>
    <row r="2012" spans="1:55">
      <c r="A2012" t="s">
        <v>1657</v>
      </c>
      <c r="B2012" t="s">
        <v>1876</v>
      </c>
      <c r="C2012">
        <v>32</v>
      </c>
      <c r="D2012">
        <v>128</v>
      </c>
      <c r="E2012" t="s">
        <v>1650</v>
      </c>
      <c r="F2012">
        <v>5760</v>
      </c>
      <c r="G2012">
        <v>1</v>
      </c>
      <c r="H2012" t="s">
        <v>1895</v>
      </c>
      <c r="N2012" t="s">
        <v>1676</v>
      </c>
      <c r="O2012" t="s">
        <v>2052</v>
      </c>
      <c r="P2012">
        <v>80</v>
      </c>
      <c r="Q2012" t="str">
        <f t="shared" si="37"/>
        <v>cvm!$BC$2024#</v>
      </c>
      <c r="AZ2012" t="str">
        <v>曼谷</v>
      </c>
      <c r="BA2012" t="str">
        <v>GPU计算型 GN10Xp</v>
      </c>
      <c r="BB2012">
        <v>80</v>
      </c>
      <c r="BC2012" cm="1">
        <f t="array" ref="BC2012">TRANSPOSE(_xlfn._xlws.FILTER(cvm[内存(G)],(cvm[地域]=AZ2012)*(cvm[机型]=BA2012)*(cvm[CPU(核)]=BB2012)))</f>
        <v>320</v>
      </c>
    </row>
    <row r="2013" spans="1:55">
      <c r="A2013" t="s">
        <v>1657</v>
      </c>
      <c r="B2013" t="s">
        <v>1876</v>
      </c>
      <c r="C2013">
        <v>56</v>
      </c>
      <c r="D2013">
        <v>224</v>
      </c>
      <c r="E2013" t="s">
        <v>1896</v>
      </c>
      <c r="F2013">
        <v>10080</v>
      </c>
      <c r="G2013">
        <v>1</v>
      </c>
      <c r="H2013" t="s">
        <v>1897</v>
      </c>
      <c r="N2013" t="s">
        <v>1600</v>
      </c>
      <c r="O2013" t="s">
        <v>2067</v>
      </c>
      <c r="P2013">
        <v>8</v>
      </c>
      <c r="Q2013" t="str">
        <f t="shared" si="37"/>
        <v>cvm!$BC$2025#</v>
      </c>
      <c r="AZ2013" t="str">
        <v>首尔</v>
      </c>
      <c r="BA2013" t="str">
        <v>GPU计算型 GN10Xp</v>
      </c>
      <c r="BB2013">
        <v>10</v>
      </c>
      <c r="BC2013" cm="1">
        <f t="array" ref="BC2013">TRANSPOSE(_xlfn._xlws.FILTER(cvm[内存(G)],(cvm[地域]=AZ2013)*(cvm[机型]=BA2013)*(cvm[CPU(核)]=BB2013)))</f>
        <v>40</v>
      </c>
    </row>
    <row r="2014" spans="1:55">
      <c r="A2014" t="s">
        <v>1657</v>
      </c>
      <c r="B2014" t="s">
        <v>1633</v>
      </c>
      <c r="C2014">
        <v>1</v>
      </c>
      <c r="D2014">
        <v>8</v>
      </c>
      <c r="E2014" t="s">
        <v>1932</v>
      </c>
      <c r="F2014">
        <v>242</v>
      </c>
      <c r="G2014">
        <v>1</v>
      </c>
      <c r="H2014" t="s">
        <v>1957</v>
      </c>
      <c r="N2014" t="s">
        <v>1600</v>
      </c>
      <c r="O2014" t="s">
        <v>2067</v>
      </c>
      <c r="P2014">
        <v>18</v>
      </c>
      <c r="Q2014" t="str">
        <f t="shared" si="37"/>
        <v>cvm!$BC$2026#</v>
      </c>
      <c r="AZ2014" t="str">
        <v>首尔</v>
      </c>
      <c r="BA2014" t="str">
        <v>GPU计算型 GN10Xp</v>
      </c>
      <c r="BB2014">
        <v>20</v>
      </c>
      <c r="BC2014" cm="1">
        <f t="array" ref="BC2014">TRANSPOSE(_xlfn._xlws.FILTER(cvm[内存(G)],(cvm[地域]=AZ2014)*(cvm[机型]=BA2014)*(cvm[CPU(核)]=BB2014)))</f>
        <v>80</v>
      </c>
    </row>
    <row r="2015" spans="1:55">
      <c r="A2015" t="s">
        <v>1657</v>
      </c>
      <c r="B2015" t="s">
        <v>1633</v>
      </c>
      <c r="C2015">
        <v>2</v>
      </c>
      <c r="D2015">
        <v>16</v>
      </c>
      <c r="E2015" t="s">
        <v>1958</v>
      </c>
      <c r="F2015">
        <v>484</v>
      </c>
      <c r="G2015">
        <v>1</v>
      </c>
      <c r="H2015" t="s">
        <v>1959</v>
      </c>
      <c r="N2015" t="s">
        <v>1600</v>
      </c>
      <c r="O2015" t="s">
        <v>2067</v>
      </c>
      <c r="P2015">
        <v>36</v>
      </c>
      <c r="Q2015" t="str">
        <f t="shared" si="37"/>
        <v>cvm!$BC$2027#</v>
      </c>
      <c r="AZ2015" t="str">
        <v>首尔</v>
      </c>
      <c r="BA2015" t="str">
        <v>GPU计算型 GN10Xp</v>
      </c>
      <c r="BB2015">
        <v>40</v>
      </c>
      <c r="BC2015" cm="1">
        <f t="array" ref="BC2015">TRANSPOSE(_xlfn._xlws.FILTER(cvm[内存(G)],(cvm[地域]=AZ2015)*(cvm[机型]=BA2015)*(cvm[CPU(核)]=BB2015)))</f>
        <v>160</v>
      </c>
    </row>
    <row r="2016" spans="1:55">
      <c r="A2016" t="s">
        <v>1657</v>
      </c>
      <c r="B2016" t="s">
        <v>1633</v>
      </c>
      <c r="C2016">
        <v>4</v>
      </c>
      <c r="D2016">
        <v>32</v>
      </c>
      <c r="E2016" t="s">
        <v>1936</v>
      </c>
      <c r="F2016">
        <v>968</v>
      </c>
      <c r="G2016">
        <v>1</v>
      </c>
      <c r="H2016" t="s">
        <v>1960</v>
      </c>
      <c r="N2016" t="s">
        <v>1600</v>
      </c>
      <c r="O2016" t="s">
        <v>2067</v>
      </c>
      <c r="P2016">
        <v>72</v>
      </c>
      <c r="Q2016" t="str">
        <f t="shared" si="37"/>
        <v>cvm!$BC$2028#</v>
      </c>
      <c r="AZ2016" t="str">
        <v>首尔</v>
      </c>
      <c r="BA2016" t="str">
        <v>GPU计算型 GN10Xp</v>
      </c>
      <c r="BB2016">
        <v>80</v>
      </c>
      <c r="BC2016" cm="1">
        <f t="array" ref="BC2016">TRANSPOSE(_xlfn._xlws.FILTER(cvm[内存(G)],(cvm[地域]=AZ2016)*(cvm[机型]=BA2016)*(cvm[CPU(核)]=BB2016)))</f>
        <v>320</v>
      </c>
    </row>
    <row r="2017" spans="1:55">
      <c r="A2017" t="s">
        <v>1657</v>
      </c>
      <c r="B2017" t="s">
        <v>1633</v>
      </c>
      <c r="C2017">
        <v>8</v>
      </c>
      <c r="D2017">
        <v>64</v>
      </c>
      <c r="E2017" t="s">
        <v>1938</v>
      </c>
      <c r="F2017">
        <v>1936</v>
      </c>
      <c r="G2017">
        <v>1</v>
      </c>
      <c r="H2017" t="s">
        <v>1961</v>
      </c>
      <c r="N2017" t="s">
        <v>73</v>
      </c>
      <c r="O2017" t="s">
        <v>2067</v>
      </c>
      <c r="P2017">
        <v>8</v>
      </c>
      <c r="Q2017" t="str">
        <f t="shared" si="37"/>
        <v>cvm!$BC$2029#</v>
      </c>
      <c r="AZ2017" t="str">
        <v>东京</v>
      </c>
      <c r="BA2017" t="str">
        <v>GPU计算型 GN10Xp</v>
      </c>
      <c r="BB2017">
        <v>10</v>
      </c>
      <c r="BC2017" cm="1">
        <f t="array" ref="BC2017">TRANSPOSE(_xlfn._xlws.FILTER(cvm[内存(G)],(cvm[地域]=AZ2017)*(cvm[机型]=BA2017)*(cvm[CPU(核)]=BB2017)))</f>
        <v>40</v>
      </c>
    </row>
    <row r="2018" spans="1:55">
      <c r="A2018" t="s">
        <v>1657</v>
      </c>
      <c r="B2018" t="s">
        <v>1633</v>
      </c>
      <c r="C2018">
        <v>12</v>
      </c>
      <c r="D2018">
        <v>96</v>
      </c>
      <c r="E2018" t="s">
        <v>1962</v>
      </c>
      <c r="F2018">
        <v>2904</v>
      </c>
      <c r="G2018">
        <v>1</v>
      </c>
      <c r="H2018" t="s">
        <v>1963</v>
      </c>
      <c r="N2018" t="s">
        <v>73</v>
      </c>
      <c r="O2018" t="s">
        <v>2067</v>
      </c>
      <c r="P2018">
        <v>36</v>
      </c>
      <c r="Q2018" t="str">
        <f t="shared" si="37"/>
        <v>cvm!$BC$2030#</v>
      </c>
      <c r="AZ2018" t="str">
        <v>东京</v>
      </c>
      <c r="BA2018" t="str">
        <v>GPU计算型 GN10Xp</v>
      </c>
      <c r="BB2018">
        <v>20</v>
      </c>
      <c r="BC2018" cm="1">
        <f t="array" ref="BC2018">TRANSPOSE(_xlfn._xlws.FILTER(cvm[内存(G)],(cvm[地域]=AZ2018)*(cvm[机型]=BA2018)*(cvm[CPU(核)]=BB2018)))</f>
        <v>80</v>
      </c>
    </row>
    <row r="2019" spans="1:55">
      <c r="A2019" t="s">
        <v>1657</v>
      </c>
      <c r="B2019" t="s">
        <v>1633</v>
      </c>
      <c r="C2019">
        <v>16</v>
      </c>
      <c r="D2019">
        <v>128</v>
      </c>
      <c r="E2019" t="s">
        <v>1940</v>
      </c>
      <c r="F2019">
        <v>3872</v>
      </c>
      <c r="G2019">
        <v>1</v>
      </c>
      <c r="H2019" t="s">
        <v>1964</v>
      </c>
      <c r="N2019" t="s">
        <v>73</v>
      </c>
      <c r="O2019" t="s">
        <v>2067</v>
      </c>
      <c r="P2019">
        <v>72</v>
      </c>
      <c r="Q2019" t="str">
        <f t="shared" si="37"/>
        <v>cvm!$BC$2031#</v>
      </c>
      <c r="AZ2019" t="str">
        <v>东京</v>
      </c>
      <c r="BA2019" t="str">
        <v>GPU计算型 GN10Xp</v>
      </c>
      <c r="BB2019">
        <v>40</v>
      </c>
      <c r="BC2019" cm="1">
        <f t="array" ref="BC2019">TRANSPOSE(_xlfn._xlws.FILTER(cvm[内存(G)],(cvm[地域]=AZ2019)*(cvm[机型]=BA2019)*(cvm[CPU(核)]=BB2019)))</f>
        <v>160</v>
      </c>
    </row>
    <row r="2020" spans="1:55">
      <c r="A2020" t="s">
        <v>1657</v>
      </c>
      <c r="B2020" t="s">
        <v>1633</v>
      </c>
      <c r="C2020">
        <v>24</v>
      </c>
      <c r="D2020">
        <v>192</v>
      </c>
      <c r="E2020" t="s">
        <v>2002</v>
      </c>
      <c r="F2020">
        <v>5808</v>
      </c>
      <c r="G2020">
        <v>1</v>
      </c>
      <c r="H2020" t="s">
        <v>2208</v>
      </c>
      <c r="N2020" t="s">
        <v>1638</v>
      </c>
      <c r="O2020" t="s">
        <v>2067</v>
      </c>
      <c r="P2020">
        <v>8</v>
      </c>
      <c r="Q2020" t="str">
        <f t="shared" si="37"/>
        <v>cvm!$BC$2032#</v>
      </c>
      <c r="AZ2020" t="str">
        <v>东京</v>
      </c>
      <c r="BA2020" t="str">
        <v>GPU计算型 GN10Xp</v>
      </c>
      <c r="BB2020">
        <v>80</v>
      </c>
      <c r="BC2020" cm="1">
        <f t="array" ref="BC2020">TRANSPOSE(_xlfn._xlws.FILTER(cvm[内存(G)],(cvm[地域]=AZ2020)*(cvm[机型]=BA2020)*(cvm[CPU(核)]=BB2020)))</f>
        <v>320</v>
      </c>
    </row>
    <row r="2021" spans="1:55">
      <c r="A2021" t="s">
        <v>1657</v>
      </c>
      <c r="B2021" t="s">
        <v>1633</v>
      </c>
      <c r="C2021">
        <v>32</v>
      </c>
      <c r="D2021">
        <v>256</v>
      </c>
      <c r="E2021" t="s">
        <v>1942</v>
      </c>
      <c r="F2021">
        <v>7744</v>
      </c>
      <c r="G2021">
        <v>1</v>
      </c>
      <c r="H2021" t="s">
        <v>1965</v>
      </c>
      <c r="N2021" t="s">
        <v>1638</v>
      </c>
      <c r="O2021" t="s">
        <v>2067</v>
      </c>
      <c r="P2021">
        <v>18</v>
      </c>
      <c r="Q2021" t="str">
        <f t="shared" si="37"/>
        <v>cvm!$BC$2033#</v>
      </c>
      <c r="AZ2021" t="str">
        <v>法兰克福</v>
      </c>
      <c r="BA2021" t="str">
        <v>GPU计算型 GN10Xp</v>
      </c>
      <c r="BB2021">
        <v>10</v>
      </c>
      <c r="BC2021" cm="1">
        <f t="array" ref="BC2021">TRANSPOSE(_xlfn._xlws.FILTER(cvm[内存(G)],(cvm[地域]=AZ2021)*(cvm[机型]=BA2021)*(cvm[CPU(核)]=BB2021)))</f>
        <v>40</v>
      </c>
    </row>
    <row r="2022" spans="1:55">
      <c r="A2022" t="s">
        <v>1657</v>
      </c>
      <c r="B2022" t="s">
        <v>1702</v>
      </c>
      <c r="C2022">
        <v>1</v>
      </c>
      <c r="D2022">
        <v>8</v>
      </c>
      <c r="E2022" t="s">
        <v>1932</v>
      </c>
      <c r="F2022">
        <v>236.5</v>
      </c>
      <c r="G2022">
        <v>1</v>
      </c>
      <c r="H2022" t="s">
        <v>1996</v>
      </c>
      <c r="N2022" t="s">
        <v>1638</v>
      </c>
      <c r="O2022" t="s">
        <v>2067</v>
      </c>
      <c r="P2022">
        <v>36</v>
      </c>
      <c r="Q2022" t="str">
        <f t="shared" si="37"/>
        <v>cvm!$BC$2034#</v>
      </c>
      <c r="AZ2022" t="str">
        <v>法兰克福</v>
      </c>
      <c r="BA2022" t="str">
        <v>GPU计算型 GN10Xp</v>
      </c>
      <c r="BB2022">
        <v>20</v>
      </c>
      <c r="BC2022" cm="1">
        <f t="array" ref="BC2022">TRANSPOSE(_xlfn._xlws.FILTER(cvm[内存(G)],(cvm[地域]=AZ2022)*(cvm[机型]=BA2022)*(cvm[CPU(核)]=BB2022)))</f>
        <v>80</v>
      </c>
    </row>
    <row r="2023" spans="1:55">
      <c r="A2023" t="s">
        <v>1657</v>
      </c>
      <c r="B2023" t="s">
        <v>1702</v>
      </c>
      <c r="C2023">
        <v>2</v>
      </c>
      <c r="D2023">
        <v>16</v>
      </c>
      <c r="E2023" t="s">
        <v>1958</v>
      </c>
      <c r="F2023">
        <v>473</v>
      </c>
      <c r="G2023">
        <v>1</v>
      </c>
      <c r="H2023" t="s">
        <v>1997</v>
      </c>
      <c r="N2023" t="s">
        <v>1638</v>
      </c>
      <c r="O2023" t="s">
        <v>2067</v>
      </c>
      <c r="P2023">
        <v>72</v>
      </c>
      <c r="Q2023" t="str">
        <f t="shared" si="37"/>
        <v>cvm!$BC$2035#</v>
      </c>
      <c r="AZ2023" t="str">
        <v>法兰克福</v>
      </c>
      <c r="BA2023" t="str">
        <v>GPU计算型 GN10Xp</v>
      </c>
      <c r="BB2023">
        <v>40</v>
      </c>
      <c r="BC2023" cm="1">
        <f t="array" ref="BC2023">TRANSPOSE(_xlfn._xlws.FILTER(cvm[内存(G)],(cvm[地域]=AZ2023)*(cvm[机型]=BA2023)*(cvm[CPU(核)]=BB2023)))</f>
        <v>160</v>
      </c>
    </row>
    <row r="2024" spans="1:55">
      <c r="A2024" t="s">
        <v>1657</v>
      </c>
      <c r="B2024" t="s">
        <v>1702</v>
      </c>
      <c r="C2024">
        <v>4</v>
      </c>
      <c r="D2024">
        <v>32</v>
      </c>
      <c r="E2024" t="s">
        <v>1936</v>
      </c>
      <c r="F2024">
        <v>946</v>
      </c>
      <c r="G2024">
        <v>1</v>
      </c>
      <c r="H2024" t="s">
        <v>1998</v>
      </c>
      <c r="N2024" t="s">
        <v>1603</v>
      </c>
      <c r="O2024" t="s">
        <v>2067</v>
      </c>
      <c r="P2024">
        <v>8</v>
      </c>
      <c r="Q2024" t="str">
        <f t="shared" si="37"/>
        <v>cvm!$BC$2036#</v>
      </c>
      <c r="AZ2024" t="str">
        <v>法兰克福</v>
      </c>
      <c r="BA2024" t="str">
        <v>GPU计算型 GN10Xp</v>
      </c>
      <c r="BB2024">
        <v>80</v>
      </c>
      <c r="BC2024" cm="1">
        <f t="array" ref="BC2024">TRANSPOSE(_xlfn._xlws.FILTER(cvm[内存(G)],(cvm[地域]=AZ2024)*(cvm[机型]=BA2024)*(cvm[CPU(核)]=BB2024)))</f>
        <v>320</v>
      </c>
    </row>
    <row r="2025" spans="1:55">
      <c r="A2025" t="s">
        <v>1657</v>
      </c>
      <c r="B2025" t="s">
        <v>1702</v>
      </c>
      <c r="C2025">
        <v>8</v>
      </c>
      <c r="D2025">
        <v>64</v>
      </c>
      <c r="E2025" t="s">
        <v>1938</v>
      </c>
      <c r="F2025">
        <v>1892</v>
      </c>
      <c r="G2025">
        <v>1</v>
      </c>
      <c r="H2025" t="s">
        <v>1999</v>
      </c>
      <c r="N2025" t="s">
        <v>1603</v>
      </c>
      <c r="O2025" t="s">
        <v>2067</v>
      </c>
      <c r="P2025">
        <v>36</v>
      </c>
      <c r="Q2025" t="str">
        <f t="shared" si="37"/>
        <v>cvm!$BC$2037#</v>
      </c>
      <c r="AZ2025" t="str">
        <v>广州</v>
      </c>
      <c r="BA2025" t="str">
        <v>GPU计算型 GN10X</v>
      </c>
      <c r="BB2025">
        <v>8</v>
      </c>
      <c r="BC2025" cm="1">
        <f t="array" ref="BC2025">TRANSPOSE(_xlfn._xlws.FILTER(cvm[内存(G)],(cvm[地域]=AZ2025)*(cvm[机型]=BA2025)*(cvm[CPU(核)]=BB2025)))</f>
        <v>40</v>
      </c>
    </row>
    <row r="2026" spans="1:55">
      <c r="A2026" t="s">
        <v>1657</v>
      </c>
      <c r="B2026" t="s">
        <v>1702</v>
      </c>
      <c r="C2026">
        <v>12</v>
      </c>
      <c r="D2026">
        <v>96</v>
      </c>
      <c r="E2026" t="s">
        <v>1962</v>
      </c>
      <c r="F2026">
        <v>2838</v>
      </c>
      <c r="G2026">
        <v>1</v>
      </c>
      <c r="H2026" t="s">
        <v>2000</v>
      </c>
      <c r="N2026" t="s">
        <v>1603</v>
      </c>
      <c r="O2026" t="s">
        <v>2067</v>
      </c>
      <c r="P2026">
        <v>72</v>
      </c>
      <c r="Q2026" t="str">
        <f t="shared" si="37"/>
        <v>cvm!$BC$2038#</v>
      </c>
      <c r="AZ2026" t="str">
        <v>广州</v>
      </c>
      <c r="BA2026" t="str">
        <v>GPU计算型 GN10X</v>
      </c>
      <c r="BB2026">
        <v>18</v>
      </c>
      <c r="BC2026" cm="1">
        <f t="array" ref="BC2026">TRANSPOSE(_xlfn._xlws.FILTER(cvm[内存(G)],(cvm[地域]=AZ2026)*(cvm[机型]=BA2026)*(cvm[CPU(核)]=BB2026)))</f>
        <v>80</v>
      </c>
    </row>
    <row r="2027" spans="1:55">
      <c r="A2027" t="s">
        <v>1657</v>
      </c>
      <c r="B2027" t="s">
        <v>1702</v>
      </c>
      <c r="C2027">
        <v>16</v>
      </c>
      <c r="D2027">
        <v>128</v>
      </c>
      <c r="E2027" t="s">
        <v>1940</v>
      </c>
      <c r="F2027">
        <v>3784</v>
      </c>
      <c r="G2027">
        <v>1</v>
      </c>
      <c r="H2027" t="s">
        <v>2001</v>
      </c>
      <c r="N2027" t="s">
        <v>1643</v>
      </c>
      <c r="O2027" t="s">
        <v>2067</v>
      </c>
      <c r="P2027">
        <v>8</v>
      </c>
      <c r="Q2027" t="str">
        <f t="shared" si="37"/>
        <v>cvm!$BC$2039#</v>
      </c>
      <c r="AZ2027" t="str">
        <v>广州</v>
      </c>
      <c r="BA2027" t="str">
        <v>GPU计算型 GN10X</v>
      </c>
      <c r="BB2027">
        <v>36</v>
      </c>
      <c r="BC2027" cm="1">
        <f t="array" ref="BC2027">TRANSPOSE(_xlfn._xlws.FILTER(cvm[内存(G)],(cvm[地域]=AZ2027)*(cvm[机型]=BA2027)*(cvm[CPU(核)]=BB2027)))</f>
        <v>160</v>
      </c>
    </row>
    <row r="2028" spans="1:55">
      <c r="A2028" t="s">
        <v>1657</v>
      </c>
      <c r="B2028" t="s">
        <v>1702</v>
      </c>
      <c r="C2028">
        <v>24</v>
      </c>
      <c r="D2028">
        <v>192</v>
      </c>
      <c r="E2028" t="s">
        <v>2002</v>
      </c>
      <c r="F2028">
        <v>5676</v>
      </c>
      <c r="G2028">
        <v>1</v>
      </c>
      <c r="H2028" t="s">
        <v>2003</v>
      </c>
      <c r="N2028" t="s">
        <v>1643</v>
      </c>
      <c r="O2028" t="s">
        <v>2067</v>
      </c>
      <c r="P2028">
        <v>18</v>
      </c>
      <c r="Q2028" t="str">
        <f t="shared" si="37"/>
        <v>cvm!$BC$2040#</v>
      </c>
      <c r="AZ2028" t="str">
        <v>广州</v>
      </c>
      <c r="BA2028" t="str">
        <v>GPU计算型 GN10X</v>
      </c>
      <c r="BB2028">
        <v>72</v>
      </c>
      <c r="BC2028" cm="1">
        <f t="array" ref="BC2028">TRANSPOSE(_xlfn._xlws.FILTER(cvm[内存(G)],(cvm[地域]=AZ2028)*(cvm[机型]=BA2028)*(cvm[CPU(核)]=BB2028)))</f>
        <v>320</v>
      </c>
    </row>
    <row r="2029" spans="1:55">
      <c r="A2029" t="s">
        <v>1657</v>
      </c>
      <c r="B2029" t="s">
        <v>1702</v>
      </c>
      <c r="C2029">
        <v>32</v>
      </c>
      <c r="D2029">
        <v>256</v>
      </c>
      <c r="E2029" t="s">
        <v>1942</v>
      </c>
      <c r="F2029">
        <v>7568</v>
      </c>
      <c r="G2029">
        <v>1</v>
      </c>
      <c r="H2029" t="s">
        <v>2005</v>
      </c>
      <c r="N2029" t="s">
        <v>1643</v>
      </c>
      <c r="O2029" t="s">
        <v>2067</v>
      </c>
      <c r="P2029">
        <v>36</v>
      </c>
      <c r="Q2029" t="str">
        <f t="shared" si="37"/>
        <v>cvm!$BC$2041#</v>
      </c>
      <c r="AZ2029" t="str">
        <v>上海</v>
      </c>
      <c r="BA2029" t="str">
        <v>GPU计算型 GN10X</v>
      </c>
      <c r="BB2029">
        <v>8</v>
      </c>
      <c r="BC2029" cm="1">
        <f t="array" ref="BC2029">TRANSPOSE(_xlfn._xlws.FILTER(cvm[内存(G)],(cvm[地域]=AZ2029)*(cvm[机型]=BA2029)*(cvm[CPU(核)]=BB2029)))</f>
        <v>40</v>
      </c>
    </row>
    <row r="2030" spans="1:55">
      <c r="A2030" t="s">
        <v>1657</v>
      </c>
      <c r="B2030" t="s">
        <v>1702</v>
      </c>
      <c r="C2030">
        <v>48</v>
      </c>
      <c r="D2030">
        <v>384</v>
      </c>
      <c r="E2030" t="s">
        <v>1955</v>
      </c>
      <c r="F2030">
        <v>11352</v>
      </c>
      <c r="G2030">
        <v>1</v>
      </c>
      <c r="H2030" t="s">
        <v>2006</v>
      </c>
      <c r="N2030" t="s">
        <v>1643</v>
      </c>
      <c r="O2030" t="s">
        <v>2067</v>
      </c>
      <c r="P2030">
        <v>72</v>
      </c>
      <c r="Q2030" t="str">
        <f t="shared" si="37"/>
        <v>cvm!$BC$2042#</v>
      </c>
      <c r="AZ2030" t="str">
        <v>上海</v>
      </c>
      <c r="BA2030" t="str">
        <v>GPU计算型 GN10X</v>
      </c>
      <c r="BB2030">
        <v>36</v>
      </c>
      <c r="BC2030" cm="1">
        <f t="array" ref="BC2030">TRANSPOSE(_xlfn._xlws.FILTER(cvm[内存(G)],(cvm[地域]=AZ2030)*(cvm[机型]=BA2030)*(cvm[CPU(核)]=BB2030)))</f>
        <v>160</v>
      </c>
    </row>
    <row r="2031" spans="1:55">
      <c r="A2031" t="s">
        <v>1657</v>
      </c>
      <c r="B2031" t="s">
        <v>1702</v>
      </c>
      <c r="C2031">
        <v>56</v>
      </c>
      <c r="D2031">
        <v>448</v>
      </c>
      <c r="E2031" t="s">
        <v>2007</v>
      </c>
      <c r="F2031">
        <v>13244</v>
      </c>
      <c r="G2031">
        <v>1</v>
      </c>
      <c r="H2031" t="s">
        <v>2008</v>
      </c>
      <c r="N2031" t="s">
        <v>1688</v>
      </c>
      <c r="O2031" t="s">
        <v>2067</v>
      </c>
      <c r="P2031">
        <v>8</v>
      </c>
      <c r="Q2031" t="str">
        <f t="shared" si="37"/>
        <v>cvm!$BC$2043#</v>
      </c>
      <c r="AZ2031" t="str">
        <v>上海</v>
      </c>
      <c r="BA2031" t="str">
        <v>GPU计算型 GN10X</v>
      </c>
      <c r="BB2031">
        <v>72</v>
      </c>
      <c r="BC2031" cm="1">
        <f t="array" ref="BC2031">TRANSPOSE(_xlfn._xlws.FILTER(cvm[内存(G)],(cvm[地域]=AZ2031)*(cvm[机型]=BA2031)*(cvm[CPU(核)]=BB2031)))</f>
        <v>320</v>
      </c>
    </row>
    <row r="2032" spans="1:55">
      <c r="A2032" t="s">
        <v>1657</v>
      </c>
      <c r="B2032" t="s">
        <v>1747</v>
      </c>
      <c r="C2032">
        <v>4</v>
      </c>
      <c r="D2032">
        <v>8</v>
      </c>
      <c r="E2032" t="s">
        <v>1629</v>
      </c>
      <c r="F2032">
        <v>560</v>
      </c>
      <c r="G2032">
        <v>1</v>
      </c>
      <c r="H2032" t="s">
        <v>2071</v>
      </c>
      <c r="N2032" t="s">
        <v>1688</v>
      </c>
      <c r="O2032" t="s">
        <v>2067</v>
      </c>
      <c r="P2032">
        <v>18</v>
      </c>
      <c r="Q2032" t="str">
        <f t="shared" si="37"/>
        <v>cvm!$BC$2044#</v>
      </c>
      <c r="AZ2032" t="str">
        <v>南京</v>
      </c>
      <c r="BA2032" t="str">
        <v>GPU计算型 GN10X</v>
      </c>
      <c r="BB2032">
        <v>8</v>
      </c>
      <c r="BC2032" cm="1">
        <f t="array" ref="BC2032">TRANSPOSE(_xlfn._xlws.FILTER(cvm[内存(G)],(cvm[地域]=AZ2032)*(cvm[机型]=BA2032)*(cvm[CPU(核)]=BB2032)))</f>
        <v>40</v>
      </c>
    </row>
    <row r="2033" spans="1:55">
      <c r="A2033" t="s">
        <v>1657</v>
      </c>
      <c r="B2033" t="s">
        <v>1747</v>
      </c>
      <c r="C2033">
        <v>4</v>
      </c>
      <c r="D2033">
        <v>16</v>
      </c>
      <c r="E2033" t="s">
        <v>1631</v>
      </c>
      <c r="F2033">
        <v>840</v>
      </c>
      <c r="G2033">
        <v>1</v>
      </c>
      <c r="H2033" t="s">
        <v>2072</v>
      </c>
      <c r="N2033" t="s">
        <v>1688</v>
      </c>
      <c r="O2033" t="s">
        <v>2067</v>
      </c>
      <c r="P2033">
        <v>36</v>
      </c>
      <c r="Q2033" t="str">
        <f t="shared" si="37"/>
        <v>cvm!$BC$2045#</v>
      </c>
      <c r="AZ2033" t="str">
        <v>南京</v>
      </c>
      <c r="BA2033" t="str">
        <v>GPU计算型 GN10X</v>
      </c>
      <c r="BB2033">
        <v>18</v>
      </c>
      <c r="BC2033" cm="1">
        <f t="array" ref="BC2033">TRANSPOSE(_xlfn._xlws.FILTER(cvm[内存(G)],(cvm[地域]=AZ2033)*(cvm[机型]=BA2033)*(cvm[CPU(核)]=BB2033)))</f>
        <v>80</v>
      </c>
    </row>
    <row r="2034" spans="1:55">
      <c r="A2034" t="s">
        <v>1657</v>
      </c>
      <c r="B2034" t="s">
        <v>1747</v>
      </c>
      <c r="C2034">
        <v>8</v>
      </c>
      <c r="D2034">
        <v>16</v>
      </c>
      <c r="E2034" t="s">
        <v>1634</v>
      </c>
      <c r="F2034">
        <v>1120</v>
      </c>
      <c r="G2034">
        <v>1</v>
      </c>
      <c r="H2034" t="s">
        <v>2073</v>
      </c>
      <c r="N2034" t="s">
        <v>1688</v>
      </c>
      <c r="O2034" t="s">
        <v>2067</v>
      </c>
      <c r="P2034">
        <v>72</v>
      </c>
      <c r="Q2034" t="str">
        <f t="shared" si="37"/>
        <v>cvm!$BC$2046#</v>
      </c>
      <c r="AZ2034" t="str">
        <v>南京</v>
      </c>
      <c r="BA2034" t="str">
        <v>GPU计算型 GN10X</v>
      </c>
      <c r="BB2034">
        <v>36</v>
      </c>
      <c r="BC2034" cm="1">
        <f t="array" ref="BC2034">TRANSPOSE(_xlfn._xlws.FILTER(cvm[内存(G)],(cvm[地域]=AZ2034)*(cvm[机型]=BA2034)*(cvm[CPU(核)]=BB2034)))</f>
        <v>160</v>
      </c>
    </row>
    <row r="2035" spans="1:55">
      <c r="A2035" t="s">
        <v>1657</v>
      </c>
      <c r="B2035" t="s">
        <v>1747</v>
      </c>
      <c r="C2035">
        <v>8</v>
      </c>
      <c r="D2035">
        <v>32</v>
      </c>
      <c r="E2035" t="s">
        <v>1636</v>
      </c>
      <c r="F2035">
        <v>1680</v>
      </c>
      <c r="G2035">
        <v>1</v>
      </c>
      <c r="H2035" t="s">
        <v>2074</v>
      </c>
      <c r="N2035" t="s">
        <v>1652</v>
      </c>
      <c r="O2035" t="s">
        <v>2067</v>
      </c>
      <c r="P2035">
        <v>8</v>
      </c>
      <c r="Q2035" t="str">
        <f t="shared" si="37"/>
        <v>cvm!$BC$2047#</v>
      </c>
      <c r="AZ2035" t="str">
        <v>南京</v>
      </c>
      <c r="BA2035" t="str">
        <v>GPU计算型 GN10X</v>
      </c>
      <c r="BB2035">
        <v>72</v>
      </c>
      <c r="BC2035" cm="1">
        <f t="array" ref="BC2035">TRANSPOSE(_xlfn._xlws.FILTER(cvm[内存(G)],(cvm[地域]=AZ2035)*(cvm[机型]=BA2035)*(cvm[CPU(核)]=BB2035)))</f>
        <v>320</v>
      </c>
    </row>
    <row r="2036" spans="1:55">
      <c r="A2036" t="s">
        <v>1657</v>
      </c>
      <c r="B2036" t="s">
        <v>1747</v>
      </c>
      <c r="C2036">
        <v>16</v>
      </c>
      <c r="D2036">
        <v>32</v>
      </c>
      <c r="E2036" t="s">
        <v>1639</v>
      </c>
      <c r="F2036">
        <v>2240</v>
      </c>
      <c r="G2036">
        <v>1</v>
      </c>
      <c r="H2036" t="s">
        <v>2075</v>
      </c>
      <c r="N2036" t="s">
        <v>1652</v>
      </c>
      <c r="O2036" t="s">
        <v>2067</v>
      </c>
      <c r="P2036">
        <v>36</v>
      </c>
      <c r="Q2036" t="str">
        <f t="shared" si="37"/>
        <v>cvm!$BC$2048#</v>
      </c>
      <c r="AZ2036" t="str">
        <v>北京</v>
      </c>
      <c r="BA2036" t="str">
        <v>GPU计算型 GN10X</v>
      </c>
      <c r="BB2036">
        <v>8</v>
      </c>
      <c r="BC2036" cm="1">
        <f t="array" ref="BC2036">TRANSPOSE(_xlfn._xlws.FILTER(cvm[内存(G)],(cvm[地域]=AZ2036)*(cvm[机型]=BA2036)*(cvm[CPU(核)]=BB2036)))</f>
        <v>40</v>
      </c>
    </row>
    <row r="2037" spans="1:55">
      <c r="A2037" t="s">
        <v>1657</v>
      </c>
      <c r="B2037" t="s">
        <v>1747</v>
      </c>
      <c r="C2037">
        <v>16</v>
      </c>
      <c r="D2037">
        <v>64</v>
      </c>
      <c r="E2037" t="s">
        <v>1641</v>
      </c>
      <c r="F2037">
        <v>3360</v>
      </c>
      <c r="G2037">
        <v>1</v>
      </c>
      <c r="H2037" t="s">
        <v>2076</v>
      </c>
      <c r="N2037" t="s">
        <v>1652</v>
      </c>
      <c r="O2037" t="s">
        <v>2067</v>
      </c>
      <c r="P2037">
        <v>72</v>
      </c>
      <c r="Q2037" t="str">
        <f t="shared" si="37"/>
        <v>cvm!$BC$2049#</v>
      </c>
      <c r="AZ2037" t="str">
        <v>北京</v>
      </c>
      <c r="BA2037" t="str">
        <v>GPU计算型 GN10X</v>
      </c>
      <c r="BB2037">
        <v>36</v>
      </c>
      <c r="BC2037" cm="1">
        <f t="array" ref="BC2037">TRANSPOSE(_xlfn._xlws.FILTER(cvm[内存(G)],(cvm[地域]=AZ2037)*(cvm[机型]=BA2037)*(cvm[CPU(核)]=BB2037)))</f>
        <v>160</v>
      </c>
    </row>
    <row r="2038" spans="1:55">
      <c r="A2038" t="s">
        <v>1657</v>
      </c>
      <c r="B2038" t="s">
        <v>1747</v>
      </c>
      <c r="C2038">
        <v>32</v>
      </c>
      <c r="D2038">
        <v>64</v>
      </c>
      <c r="E2038" t="s">
        <v>1644</v>
      </c>
      <c r="F2038">
        <v>4480</v>
      </c>
      <c r="G2038">
        <v>1</v>
      </c>
      <c r="H2038" t="s">
        <v>2077</v>
      </c>
      <c r="N2038" t="s">
        <v>1663</v>
      </c>
      <c r="O2038" t="s">
        <v>2067</v>
      </c>
      <c r="P2038">
        <v>8</v>
      </c>
      <c r="Q2038" t="str">
        <f t="shared" si="37"/>
        <v>cvm!$BC$2050#</v>
      </c>
      <c r="AZ2038" t="str">
        <v>北京</v>
      </c>
      <c r="BA2038" t="str">
        <v>GPU计算型 GN10X</v>
      </c>
      <c r="BB2038">
        <v>72</v>
      </c>
      <c r="BC2038" cm="1">
        <f t="array" ref="BC2038">TRANSPOSE(_xlfn._xlws.FILTER(cvm[内存(G)],(cvm[地域]=AZ2038)*(cvm[机型]=BA2038)*(cvm[CPU(核)]=BB2038)))</f>
        <v>320</v>
      </c>
    </row>
    <row r="2039" spans="1:55">
      <c r="A2039" t="s">
        <v>1657</v>
      </c>
      <c r="B2039" t="s">
        <v>1747</v>
      </c>
      <c r="C2039">
        <v>32</v>
      </c>
      <c r="D2039">
        <v>128</v>
      </c>
      <c r="E2039" t="s">
        <v>1650</v>
      </c>
      <c r="F2039">
        <v>6720</v>
      </c>
      <c r="G2039">
        <v>1</v>
      </c>
      <c r="H2039" t="s">
        <v>2079</v>
      </c>
      <c r="N2039" t="s">
        <v>1663</v>
      </c>
      <c r="O2039" t="s">
        <v>2067</v>
      </c>
      <c r="P2039">
        <v>36</v>
      </c>
      <c r="Q2039" t="str">
        <f t="shared" si="37"/>
        <v>cvm!$BC$2051#</v>
      </c>
      <c r="AZ2039" t="str">
        <v>成都</v>
      </c>
      <c r="BA2039" t="str">
        <v>GPU计算型 GN10X</v>
      </c>
      <c r="BB2039">
        <v>8</v>
      </c>
      <c r="BC2039" cm="1">
        <f t="array" ref="BC2039">TRANSPOSE(_xlfn._xlws.FILTER(cvm[内存(G)],(cvm[地域]=AZ2039)*(cvm[机型]=BA2039)*(cvm[CPU(核)]=BB2039)))</f>
        <v>40</v>
      </c>
    </row>
    <row r="2040" spans="1:55">
      <c r="A2040" t="s">
        <v>1657</v>
      </c>
      <c r="B2040" t="s">
        <v>1747</v>
      </c>
      <c r="C2040">
        <v>48</v>
      </c>
      <c r="D2040">
        <v>160</v>
      </c>
      <c r="E2040" t="s">
        <v>2221</v>
      </c>
      <c r="F2040">
        <v>8960</v>
      </c>
      <c r="G2040">
        <v>1</v>
      </c>
      <c r="H2040" t="s">
        <v>2222</v>
      </c>
      <c r="N2040" t="s">
        <v>1663</v>
      </c>
      <c r="O2040" t="s">
        <v>2067</v>
      </c>
      <c r="P2040">
        <v>72</v>
      </c>
      <c r="Q2040" t="str">
        <f t="shared" si="37"/>
        <v>cvm!$BC$2052#</v>
      </c>
      <c r="AZ2040" t="str">
        <v>成都</v>
      </c>
      <c r="BA2040" t="str">
        <v>GPU计算型 GN10X</v>
      </c>
      <c r="BB2040">
        <v>18</v>
      </c>
      <c r="BC2040" cm="1">
        <f t="array" ref="BC2040">TRANSPOSE(_xlfn._xlws.FILTER(cvm[内存(G)],(cvm[地域]=AZ2040)*(cvm[机型]=BA2040)*(cvm[CPU(核)]=BB2040)))</f>
        <v>80</v>
      </c>
    </row>
    <row r="2041" spans="1:55">
      <c r="A2041" t="s">
        <v>1657</v>
      </c>
      <c r="B2041" t="s">
        <v>1766</v>
      </c>
      <c r="C2041">
        <v>4</v>
      </c>
      <c r="D2041">
        <v>8</v>
      </c>
      <c r="E2041" t="s">
        <v>1629</v>
      </c>
      <c r="F2041">
        <v>560</v>
      </c>
      <c r="G2041">
        <v>1</v>
      </c>
      <c r="H2041" t="s">
        <v>2080</v>
      </c>
      <c r="N2041" t="s">
        <v>1672</v>
      </c>
      <c r="O2041" t="s">
        <v>2067</v>
      </c>
      <c r="P2041">
        <v>8</v>
      </c>
      <c r="Q2041" t="str">
        <f t="shared" si="37"/>
        <v>cvm!$BC$2053#</v>
      </c>
      <c r="AZ2041" t="str">
        <v>成都</v>
      </c>
      <c r="BA2041" t="str">
        <v>GPU计算型 GN10X</v>
      </c>
      <c r="BB2041">
        <v>36</v>
      </c>
      <c r="BC2041" cm="1">
        <f t="array" ref="BC2041">TRANSPOSE(_xlfn._xlws.FILTER(cvm[内存(G)],(cvm[地域]=AZ2041)*(cvm[机型]=BA2041)*(cvm[CPU(核)]=BB2041)))</f>
        <v>160</v>
      </c>
    </row>
    <row r="2042" spans="1:55">
      <c r="A2042" t="s">
        <v>1657</v>
      </c>
      <c r="B2042" t="s">
        <v>1766</v>
      </c>
      <c r="C2042">
        <v>4</v>
      </c>
      <c r="D2042">
        <v>16</v>
      </c>
      <c r="E2042" t="s">
        <v>1631</v>
      </c>
      <c r="F2042">
        <v>840</v>
      </c>
      <c r="G2042">
        <v>1</v>
      </c>
      <c r="H2042" t="s">
        <v>2081</v>
      </c>
      <c r="N2042" t="s">
        <v>1672</v>
      </c>
      <c r="O2042" t="s">
        <v>2067</v>
      </c>
      <c r="P2042">
        <v>36</v>
      </c>
      <c r="Q2042" t="str">
        <f t="shared" si="37"/>
        <v>cvm!$BC$2054#</v>
      </c>
      <c r="AZ2042" t="str">
        <v>成都</v>
      </c>
      <c r="BA2042" t="str">
        <v>GPU计算型 GN10X</v>
      </c>
      <c r="BB2042">
        <v>72</v>
      </c>
      <c r="BC2042" cm="1">
        <f t="array" ref="BC2042">TRANSPOSE(_xlfn._xlws.FILTER(cvm[内存(G)],(cvm[地域]=AZ2042)*(cvm[机型]=BA2042)*(cvm[CPU(核)]=BB2042)))</f>
        <v>320</v>
      </c>
    </row>
    <row r="2043" spans="1:55">
      <c r="A2043" t="s">
        <v>1657</v>
      </c>
      <c r="B2043" t="s">
        <v>1766</v>
      </c>
      <c r="C2043">
        <v>8</v>
      </c>
      <c r="D2043">
        <v>16</v>
      </c>
      <c r="E2043" t="s">
        <v>1634</v>
      </c>
      <c r="F2043">
        <v>1120</v>
      </c>
      <c r="G2043">
        <v>1</v>
      </c>
      <c r="H2043" t="s">
        <v>2082</v>
      </c>
      <c r="N2043" t="s">
        <v>1672</v>
      </c>
      <c r="O2043" t="s">
        <v>2067</v>
      </c>
      <c r="P2043">
        <v>72</v>
      </c>
      <c r="Q2043" t="str">
        <f t="shared" si="37"/>
        <v>cvm!$BC$2055#</v>
      </c>
      <c r="AZ2043" t="str">
        <v>重庆</v>
      </c>
      <c r="BA2043" t="str">
        <v>GPU计算型 GN10X</v>
      </c>
      <c r="BB2043">
        <v>8</v>
      </c>
      <c r="BC2043" cm="1">
        <f t="array" ref="BC2043">TRANSPOSE(_xlfn._xlws.FILTER(cvm[内存(G)],(cvm[地域]=AZ2043)*(cvm[机型]=BA2043)*(cvm[CPU(核)]=BB2043)))</f>
        <v>40</v>
      </c>
    </row>
    <row r="2044" spans="1:55">
      <c r="A2044" t="s">
        <v>1657</v>
      </c>
      <c r="B2044" t="s">
        <v>1766</v>
      </c>
      <c r="C2044">
        <v>8</v>
      </c>
      <c r="D2044">
        <v>32</v>
      </c>
      <c r="E2044" t="s">
        <v>1636</v>
      </c>
      <c r="F2044">
        <v>1680</v>
      </c>
      <c r="G2044">
        <v>1</v>
      </c>
      <c r="H2044" t="s">
        <v>2083</v>
      </c>
      <c r="N2044" t="s">
        <v>1676</v>
      </c>
      <c r="O2044" t="s">
        <v>2067</v>
      </c>
      <c r="P2044">
        <v>8</v>
      </c>
      <c r="Q2044" t="str">
        <f t="shared" si="37"/>
        <v>cvm!$BC$2056#</v>
      </c>
      <c r="AZ2044" t="str">
        <v>重庆</v>
      </c>
      <c r="BA2044" t="str">
        <v>GPU计算型 GN10X</v>
      </c>
      <c r="BB2044">
        <v>18</v>
      </c>
      <c r="BC2044" cm="1">
        <f t="array" ref="BC2044">TRANSPOSE(_xlfn._xlws.FILTER(cvm[内存(G)],(cvm[地域]=AZ2044)*(cvm[机型]=BA2044)*(cvm[CPU(核)]=BB2044)))</f>
        <v>80</v>
      </c>
    </row>
    <row r="2045" spans="1:55">
      <c r="A2045" t="s">
        <v>1657</v>
      </c>
      <c r="B2045" t="s">
        <v>1766</v>
      </c>
      <c r="C2045">
        <v>16</v>
      </c>
      <c r="D2045">
        <v>32</v>
      </c>
      <c r="E2045" t="s">
        <v>1639</v>
      </c>
      <c r="F2045">
        <v>2240</v>
      </c>
      <c r="G2045">
        <v>1</v>
      </c>
      <c r="H2045" t="s">
        <v>2084</v>
      </c>
      <c r="N2045" t="s">
        <v>1676</v>
      </c>
      <c r="O2045" t="s">
        <v>2067</v>
      </c>
      <c r="P2045">
        <v>36</v>
      </c>
      <c r="Q2045" t="str">
        <f t="shared" si="37"/>
        <v>cvm!$BC$2057#</v>
      </c>
      <c r="AZ2045" t="str">
        <v>重庆</v>
      </c>
      <c r="BA2045" t="str">
        <v>GPU计算型 GN10X</v>
      </c>
      <c r="BB2045">
        <v>36</v>
      </c>
      <c r="BC2045" cm="1">
        <f t="array" ref="BC2045">TRANSPOSE(_xlfn._xlws.FILTER(cvm[内存(G)],(cvm[地域]=AZ2045)*(cvm[机型]=BA2045)*(cvm[CPU(核)]=BB2045)))</f>
        <v>160</v>
      </c>
    </row>
    <row r="2046" spans="1:55">
      <c r="A2046" t="s">
        <v>1657</v>
      </c>
      <c r="B2046" t="s">
        <v>1766</v>
      </c>
      <c r="C2046">
        <v>16</v>
      </c>
      <c r="D2046">
        <v>64</v>
      </c>
      <c r="E2046" t="s">
        <v>1641</v>
      </c>
      <c r="F2046">
        <v>3360</v>
      </c>
      <c r="G2046">
        <v>1</v>
      </c>
      <c r="H2046" t="s">
        <v>2085</v>
      </c>
      <c r="N2046" t="s">
        <v>1676</v>
      </c>
      <c r="O2046" t="s">
        <v>2067</v>
      </c>
      <c r="P2046">
        <v>72</v>
      </c>
      <c r="Q2046" t="str">
        <f t="shared" si="37"/>
        <v>cvm!$BC$2058#</v>
      </c>
      <c r="AZ2046" t="str">
        <v>重庆</v>
      </c>
      <c r="BA2046" t="str">
        <v>GPU计算型 GN10X</v>
      </c>
      <c r="BB2046">
        <v>72</v>
      </c>
      <c r="BC2046" cm="1">
        <f t="array" ref="BC2046">TRANSPOSE(_xlfn._xlws.FILTER(cvm[内存(G)],(cvm[地域]=AZ2046)*(cvm[机型]=BA2046)*(cvm[CPU(核)]=BB2046)))</f>
        <v>320</v>
      </c>
    </row>
    <row r="2047" spans="1:55">
      <c r="A2047" t="s">
        <v>1657</v>
      </c>
      <c r="B2047" t="s">
        <v>1766</v>
      </c>
      <c r="C2047">
        <v>32</v>
      </c>
      <c r="D2047">
        <v>96</v>
      </c>
      <c r="E2047" t="s">
        <v>2087</v>
      </c>
      <c r="F2047">
        <v>5600</v>
      </c>
      <c r="G2047">
        <v>1</v>
      </c>
      <c r="H2047" t="s">
        <v>2088</v>
      </c>
      <c r="N2047" t="s">
        <v>1600</v>
      </c>
      <c r="O2047" t="s">
        <v>2078</v>
      </c>
      <c r="P2047">
        <v>10</v>
      </c>
      <c r="Q2047" t="str">
        <f t="shared" si="37"/>
        <v>cvm!$BC$2059#</v>
      </c>
      <c r="AZ2047" t="str">
        <v>新加坡</v>
      </c>
      <c r="BA2047" t="str">
        <v>GPU计算型 GN10X</v>
      </c>
      <c r="BB2047">
        <v>8</v>
      </c>
      <c r="BC2047" cm="1">
        <f t="array" ref="BC2047">TRANSPOSE(_xlfn._xlws.FILTER(cvm[内存(G)],(cvm[地域]=AZ2047)*(cvm[机型]=BA2047)*(cvm[CPU(核)]=BB2047)))</f>
        <v>40</v>
      </c>
    </row>
    <row r="2048" spans="1:55">
      <c r="A2048" t="s">
        <v>1657</v>
      </c>
      <c r="B2048" t="s">
        <v>2024</v>
      </c>
      <c r="C2048">
        <v>8</v>
      </c>
      <c r="D2048">
        <v>32</v>
      </c>
      <c r="E2048" t="s">
        <v>1636</v>
      </c>
      <c r="F2048">
        <v>3750</v>
      </c>
      <c r="G2048">
        <v>1</v>
      </c>
      <c r="H2048" t="s">
        <v>2094</v>
      </c>
      <c r="N2048" t="s">
        <v>1600</v>
      </c>
      <c r="O2048" t="s">
        <v>2078</v>
      </c>
      <c r="P2048">
        <v>22</v>
      </c>
      <c r="Q2048" t="str">
        <f t="shared" si="37"/>
        <v>cvm!$BC$2060#</v>
      </c>
      <c r="AZ2048" t="str">
        <v>新加坡</v>
      </c>
      <c r="BA2048" t="str">
        <v>GPU计算型 GN10X</v>
      </c>
      <c r="BB2048">
        <v>36</v>
      </c>
      <c r="BC2048" cm="1">
        <f t="array" ref="BC2048">TRANSPOSE(_xlfn._xlws.FILTER(cvm[内存(G)],(cvm[地域]=AZ2048)*(cvm[机型]=BA2048)*(cvm[CPU(核)]=BB2048)))</f>
        <v>160</v>
      </c>
    </row>
    <row r="2049" spans="1:55">
      <c r="A2049" t="s">
        <v>1657</v>
      </c>
      <c r="B2049" t="s">
        <v>2024</v>
      </c>
      <c r="C2049">
        <v>20</v>
      </c>
      <c r="D2049">
        <v>80</v>
      </c>
      <c r="E2049" t="s">
        <v>2097</v>
      </c>
      <c r="F2049">
        <v>6000</v>
      </c>
      <c r="G2049">
        <v>1</v>
      </c>
      <c r="H2049" t="s">
        <v>2098</v>
      </c>
      <c r="N2049" t="s">
        <v>1600</v>
      </c>
      <c r="O2049" t="s">
        <v>2078</v>
      </c>
      <c r="P2049">
        <v>44</v>
      </c>
      <c r="Q2049" t="str">
        <f t="shared" si="37"/>
        <v>cvm!$BC$2061#</v>
      </c>
      <c r="AZ2049" t="str">
        <v>新加坡</v>
      </c>
      <c r="BA2049" t="str">
        <v>GPU计算型 GN10X</v>
      </c>
      <c r="BB2049">
        <v>72</v>
      </c>
      <c r="BC2049" cm="1">
        <f t="array" ref="BC2049">TRANSPOSE(_xlfn._xlws.FILTER(cvm[内存(G)],(cvm[地域]=AZ2049)*(cvm[机型]=BA2049)*(cvm[CPU(核)]=BB2049)))</f>
        <v>320</v>
      </c>
    </row>
    <row r="2050" spans="1:55">
      <c r="A2050" t="s">
        <v>1657</v>
      </c>
      <c r="B2050" t="s">
        <v>2024</v>
      </c>
      <c r="C2050">
        <v>32</v>
      </c>
      <c r="D2050">
        <v>128</v>
      </c>
      <c r="E2050" t="s">
        <v>1650</v>
      </c>
      <c r="F2050">
        <v>8250</v>
      </c>
      <c r="G2050">
        <v>1</v>
      </c>
      <c r="H2050" t="s">
        <v>2099</v>
      </c>
      <c r="N2050" t="s">
        <v>73</v>
      </c>
      <c r="O2050" t="s">
        <v>2078</v>
      </c>
      <c r="P2050">
        <v>10</v>
      </c>
      <c r="Q2050" t="str">
        <f t="shared" si="37"/>
        <v>cvm!$BC$2062#</v>
      </c>
      <c r="AZ2050" t="str">
        <v>孟买</v>
      </c>
      <c r="BA2050" t="str">
        <v>GPU计算型 GN10X</v>
      </c>
      <c r="BB2050">
        <v>8</v>
      </c>
      <c r="BC2050" cm="1">
        <f t="array" ref="BC2050">TRANSPOSE(_xlfn._xlws.FILTER(cvm[内存(G)],(cvm[地域]=AZ2050)*(cvm[机型]=BA2050)*(cvm[CPU(核)]=BB2050)))</f>
        <v>40</v>
      </c>
    </row>
    <row r="2051" spans="1:55">
      <c r="A2051" t="s">
        <v>1657</v>
      </c>
      <c r="B2051" t="s">
        <v>2024</v>
      </c>
      <c r="C2051">
        <v>40</v>
      </c>
      <c r="D2051">
        <v>160</v>
      </c>
      <c r="E2051" t="s">
        <v>2100</v>
      </c>
      <c r="F2051">
        <v>12000</v>
      </c>
      <c r="G2051">
        <v>1</v>
      </c>
      <c r="H2051" t="s">
        <v>2101</v>
      </c>
      <c r="N2051" t="s">
        <v>73</v>
      </c>
      <c r="O2051" t="s">
        <v>2078</v>
      </c>
      <c r="P2051">
        <v>22</v>
      </c>
      <c r="Q2051" t="str">
        <f t="shared" si="37"/>
        <v>cvm!$BC$2063#</v>
      </c>
      <c r="AZ2051" t="str">
        <v>孟买</v>
      </c>
      <c r="BA2051" t="str">
        <v>GPU计算型 GN10X</v>
      </c>
      <c r="BB2051">
        <v>36</v>
      </c>
      <c r="BC2051" cm="1">
        <f t="array" ref="BC2051">TRANSPOSE(_xlfn._xlws.FILTER(cvm[内存(G)],(cvm[地域]=AZ2051)*(cvm[机型]=BA2051)*(cvm[CPU(核)]=BB2051)))</f>
        <v>160</v>
      </c>
    </row>
    <row r="2052" spans="1:55">
      <c r="A2052" t="s">
        <v>1657</v>
      </c>
      <c r="B2052" t="s">
        <v>2024</v>
      </c>
      <c r="C2052">
        <v>80</v>
      </c>
      <c r="D2052">
        <v>320</v>
      </c>
      <c r="E2052" t="s">
        <v>1760</v>
      </c>
      <c r="F2052">
        <v>24000</v>
      </c>
      <c r="G2052">
        <v>1</v>
      </c>
      <c r="H2052" t="s">
        <v>2102</v>
      </c>
      <c r="N2052" t="s">
        <v>73</v>
      </c>
      <c r="O2052" t="s">
        <v>2078</v>
      </c>
      <c r="P2052">
        <v>44</v>
      </c>
      <c r="Q2052" t="str">
        <f t="shared" si="37"/>
        <v>cvm!$BC$2064#</v>
      </c>
      <c r="AZ2052" t="str">
        <v>孟买</v>
      </c>
      <c r="BA2052" t="str">
        <v>GPU计算型 GN10X</v>
      </c>
      <c r="BB2052">
        <v>72</v>
      </c>
      <c r="BC2052" cm="1">
        <f t="array" ref="BC2052">TRANSPOSE(_xlfn._xlws.FILTER(cvm[内存(G)],(cvm[地域]=AZ2052)*(cvm[机型]=BA2052)*(cvm[CPU(核)]=BB2052)))</f>
        <v>320</v>
      </c>
    </row>
    <row r="2053" spans="1:55">
      <c r="A2053" t="s">
        <v>1657</v>
      </c>
      <c r="B2053" t="s">
        <v>2052</v>
      </c>
      <c r="C2053">
        <v>10</v>
      </c>
      <c r="D2053">
        <v>40</v>
      </c>
      <c r="E2053" t="s">
        <v>2095</v>
      </c>
      <c r="F2053">
        <v>10062.5</v>
      </c>
      <c r="G2053">
        <v>1</v>
      </c>
      <c r="H2053" t="s">
        <v>2117</v>
      </c>
      <c r="N2053" t="s">
        <v>1603</v>
      </c>
      <c r="O2053" t="s">
        <v>2078</v>
      </c>
      <c r="P2053">
        <v>10</v>
      </c>
      <c r="Q2053" t="str">
        <f t="shared" si="37"/>
        <v>cvm!$BC$2065#</v>
      </c>
      <c r="AZ2053" t="str">
        <v>硅谷</v>
      </c>
      <c r="BA2053" t="str">
        <v>GPU计算型 GN10X</v>
      </c>
      <c r="BB2053">
        <v>8</v>
      </c>
      <c r="BC2053" cm="1">
        <f t="array" ref="BC2053">TRANSPOSE(_xlfn._xlws.FILTER(cvm[内存(G)],(cvm[地域]=AZ2053)*(cvm[机型]=BA2053)*(cvm[CPU(核)]=BB2053)))</f>
        <v>40</v>
      </c>
    </row>
    <row r="2054" spans="1:55">
      <c r="A2054" t="s">
        <v>1657</v>
      </c>
      <c r="B2054" t="s">
        <v>2052</v>
      </c>
      <c r="C2054">
        <v>20</v>
      </c>
      <c r="D2054">
        <v>80</v>
      </c>
      <c r="E2054" t="s">
        <v>2097</v>
      </c>
      <c r="F2054">
        <v>20125</v>
      </c>
      <c r="G2054">
        <v>1</v>
      </c>
      <c r="H2054" t="s">
        <v>2118</v>
      </c>
      <c r="N2054" t="s">
        <v>1603</v>
      </c>
      <c r="O2054" t="s">
        <v>2078</v>
      </c>
      <c r="P2054">
        <v>22</v>
      </c>
      <c r="Q2054" t="str">
        <f t="shared" ref="Q2054:Q2117" si="38">"cvm!"&amp;ADDRESS(ROW(BC2066),COLUMN(BC2066))&amp;"#"</f>
        <v>cvm!$BC$2066#</v>
      </c>
      <c r="AZ2054" t="str">
        <v>硅谷</v>
      </c>
      <c r="BA2054" t="str">
        <v>GPU计算型 GN10X</v>
      </c>
      <c r="BB2054">
        <v>36</v>
      </c>
      <c r="BC2054" cm="1">
        <f t="array" ref="BC2054">TRANSPOSE(_xlfn._xlws.FILTER(cvm[内存(G)],(cvm[地域]=AZ2054)*(cvm[机型]=BA2054)*(cvm[CPU(核)]=BB2054)))</f>
        <v>160</v>
      </c>
    </row>
    <row r="2055" spans="1:55">
      <c r="A2055" t="s">
        <v>1657</v>
      </c>
      <c r="B2055" t="s">
        <v>2052</v>
      </c>
      <c r="C2055">
        <v>40</v>
      </c>
      <c r="D2055">
        <v>160</v>
      </c>
      <c r="E2055" t="s">
        <v>2100</v>
      </c>
      <c r="F2055">
        <v>40250</v>
      </c>
      <c r="G2055">
        <v>1</v>
      </c>
      <c r="H2055" t="s">
        <v>2119</v>
      </c>
      <c r="N2055" t="s">
        <v>1603</v>
      </c>
      <c r="O2055" t="s">
        <v>2078</v>
      </c>
      <c r="P2055">
        <v>44</v>
      </c>
      <c r="Q2055" t="str">
        <f t="shared" si="38"/>
        <v>cvm!$BC$2067#</v>
      </c>
      <c r="AZ2055" t="str">
        <v>硅谷</v>
      </c>
      <c r="BA2055" t="str">
        <v>GPU计算型 GN10X</v>
      </c>
      <c r="BB2055">
        <v>72</v>
      </c>
      <c r="BC2055" cm="1">
        <f t="array" ref="BC2055">TRANSPOSE(_xlfn._xlws.FILTER(cvm[内存(G)],(cvm[地域]=AZ2055)*(cvm[机型]=BA2055)*(cvm[CPU(核)]=BB2055)))</f>
        <v>320</v>
      </c>
    </row>
    <row r="2056" spans="1:55">
      <c r="A2056" t="s">
        <v>1657</v>
      </c>
      <c r="B2056" t="s">
        <v>2052</v>
      </c>
      <c r="C2056">
        <v>80</v>
      </c>
      <c r="D2056">
        <v>320</v>
      </c>
      <c r="E2056" t="s">
        <v>1760</v>
      </c>
      <c r="F2056">
        <v>80500</v>
      </c>
      <c r="G2056">
        <v>1</v>
      </c>
      <c r="H2056" t="s">
        <v>2120</v>
      </c>
      <c r="AZ2056" t="str">
        <v>法兰克福</v>
      </c>
      <c r="BA2056" t="str">
        <v>GPU计算型 GN10X</v>
      </c>
      <c r="BB2056">
        <v>8</v>
      </c>
      <c r="BC2056" cm="1">
        <f t="array" ref="BC2056">TRANSPOSE(_xlfn._xlws.FILTER(cvm[内存(G)],(cvm[地域]=AZ2056)*(cvm[机型]=BA2056)*(cvm[CPU(核)]=BB2056)))</f>
        <v>40</v>
      </c>
    </row>
    <row r="2057" spans="1:55">
      <c r="A2057" t="s">
        <v>1657</v>
      </c>
      <c r="B2057" t="s">
        <v>1797</v>
      </c>
      <c r="C2057">
        <v>96</v>
      </c>
      <c r="D2057">
        <v>384</v>
      </c>
      <c r="E2057" t="s">
        <v>1764</v>
      </c>
      <c r="F2057">
        <v>18280</v>
      </c>
      <c r="G2057">
        <v>1</v>
      </c>
      <c r="H2057" t="s">
        <v>2155</v>
      </c>
      <c r="AZ2057" t="str">
        <v>法兰克福</v>
      </c>
      <c r="BA2057" t="str">
        <v>GPU计算型 GN10X</v>
      </c>
      <c r="BB2057">
        <v>36</v>
      </c>
      <c r="BC2057" cm="1">
        <f t="array" ref="BC2057">TRANSPOSE(_xlfn._xlws.FILTER(cvm[内存(G)],(cvm[地域]=AZ2057)*(cvm[机型]=BA2057)*(cvm[CPU(核)]=BB2057)))</f>
        <v>160</v>
      </c>
    </row>
    <row r="2058" spans="1:55">
      <c r="A2058" t="s">
        <v>1660</v>
      </c>
      <c r="B2058" t="s">
        <v>1707</v>
      </c>
      <c r="C2058">
        <v>1</v>
      </c>
      <c r="D2058">
        <v>1</v>
      </c>
      <c r="E2058" t="s">
        <v>1617</v>
      </c>
      <c r="F2058">
        <v>70</v>
      </c>
      <c r="G2058">
        <v>1</v>
      </c>
      <c r="H2058" t="s">
        <v>2183</v>
      </c>
      <c r="AZ2058" t="str">
        <v>法兰克福</v>
      </c>
      <c r="BA2058" t="str">
        <v>GPU计算型 GN10X</v>
      </c>
      <c r="BB2058">
        <v>72</v>
      </c>
      <c r="BC2058" cm="1">
        <f t="array" ref="BC2058">TRANSPOSE(_xlfn._xlws.FILTER(cvm[内存(G)],(cvm[地域]=AZ2058)*(cvm[机型]=BA2058)*(cvm[CPU(核)]=BB2058)))</f>
        <v>320</v>
      </c>
    </row>
    <row r="2059" spans="1:55">
      <c r="A2059" t="s">
        <v>1660</v>
      </c>
      <c r="B2059" t="s">
        <v>1707</v>
      </c>
      <c r="C2059">
        <v>1</v>
      </c>
      <c r="D2059">
        <v>2</v>
      </c>
      <c r="E2059" t="s">
        <v>1620</v>
      </c>
      <c r="F2059">
        <v>120</v>
      </c>
      <c r="G2059">
        <v>1</v>
      </c>
      <c r="H2059" t="s">
        <v>1708</v>
      </c>
      <c r="AZ2059" t="str">
        <v>广州</v>
      </c>
      <c r="BA2059" t="str">
        <v>FPGA加速型 FX4</v>
      </c>
      <c r="BB2059">
        <v>10</v>
      </c>
      <c r="BC2059" cm="1">
        <f t="array" ref="BC2059">TRANSPOSE(_xlfn._xlws.FILTER(cvm[内存(G)],(cvm[地域]=AZ2059)*(cvm[机型]=BA2059)*(cvm[CPU(核)]=BB2059)))</f>
        <v>88</v>
      </c>
    </row>
    <row r="2060" spans="1:55">
      <c r="A2060" t="s">
        <v>1660</v>
      </c>
      <c r="B2060" t="s">
        <v>1707</v>
      </c>
      <c r="C2060">
        <v>1</v>
      </c>
      <c r="D2060">
        <v>4</v>
      </c>
      <c r="E2060" t="s">
        <v>1622</v>
      </c>
      <c r="F2060">
        <v>204</v>
      </c>
      <c r="G2060">
        <v>1</v>
      </c>
      <c r="H2060" t="s">
        <v>1709</v>
      </c>
      <c r="AZ2060" t="str">
        <v>广州</v>
      </c>
      <c r="BA2060" t="str">
        <v>FPGA加速型 FX4</v>
      </c>
      <c r="BB2060">
        <v>22</v>
      </c>
      <c r="BC2060" cm="1">
        <f t="array" ref="BC2060">TRANSPOSE(_xlfn._xlws.FILTER(cvm[内存(G)],(cvm[地域]=AZ2060)*(cvm[机型]=BA2060)*(cvm[CPU(核)]=BB2060)))</f>
        <v>176</v>
      </c>
    </row>
    <row r="2061" spans="1:55">
      <c r="A2061" t="s">
        <v>1660</v>
      </c>
      <c r="B2061" t="s">
        <v>1707</v>
      </c>
      <c r="C2061">
        <v>2</v>
      </c>
      <c r="D2061">
        <v>4</v>
      </c>
      <c r="E2061" t="s">
        <v>1624</v>
      </c>
      <c r="F2061">
        <v>240</v>
      </c>
      <c r="G2061">
        <v>1</v>
      </c>
      <c r="H2061" t="s">
        <v>1710</v>
      </c>
      <c r="AZ2061" t="str">
        <v>广州</v>
      </c>
      <c r="BA2061" t="str">
        <v>FPGA加速型 FX4</v>
      </c>
      <c r="BB2061">
        <v>44</v>
      </c>
      <c r="BC2061" cm="1">
        <f t="array" ref="BC2061">TRANSPOSE(_xlfn._xlws.FILTER(cvm[内存(G)],(cvm[地域]=AZ2061)*(cvm[机型]=BA2061)*(cvm[CPU(核)]=BB2061)))</f>
        <v>352</v>
      </c>
    </row>
    <row r="2062" spans="1:55">
      <c r="A2062" t="s">
        <v>1660</v>
      </c>
      <c r="B2062" t="s">
        <v>1707</v>
      </c>
      <c r="C2062">
        <v>2</v>
      </c>
      <c r="D2062">
        <v>8</v>
      </c>
      <c r="E2062" t="s">
        <v>1627</v>
      </c>
      <c r="F2062">
        <v>408</v>
      </c>
      <c r="G2062">
        <v>1</v>
      </c>
      <c r="H2062" t="s">
        <v>1711</v>
      </c>
      <c r="AZ2062" t="str">
        <v>上海</v>
      </c>
      <c r="BA2062" t="str">
        <v>FPGA加速型 FX4</v>
      </c>
      <c r="BB2062">
        <v>10</v>
      </c>
      <c r="BC2062" cm="1">
        <f t="array" ref="BC2062">TRANSPOSE(_xlfn._xlws.FILTER(cvm[内存(G)],(cvm[地域]=AZ2062)*(cvm[机型]=BA2062)*(cvm[CPU(核)]=BB2062)))</f>
        <v>88</v>
      </c>
    </row>
    <row r="2063" spans="1:55">
      <c r="A2063" t="s">
        <v>1660</v>
      </c>
      <c r="B2063" t="s">
        <v>1707</v>
      </c>
      <c r="C2063">
        <v>4</v>
      </c>
      <c r="D2063">
        <v>8</v>
      </c>
      <c r="E2063" t="s">
        <v>1629</v>
      </c>
      <c r="F2063">
        <v>544</v>
      </c>
      <c r="G2063">
        <v>1</v>
      </c>
      <c r="H2063" t="s">
        <v>1712</v>
      </c>
      <c r="AZ2063" t="str">
        <v>上海</v>
      </c>
      <c r="BA2063" t="str">
        <v>FPGA加速型 FX4</v>
      </c>
      <c r="BB2063">
        <v>22</v>
      </c>
      <c r="BC2063" cm="1">
        <f t="array" ref="BC2063">TRANSPOSE(_xlfn._xlws.FILTER(cvm[内存(G)],(cvm[地域]=AZ2063)*(cvm[机型]=BA2063)*(cvm[CPU(核)]=BB2063)))</f>
        <v>176</v>
      </c>
    </row>
    <row r="2064" spans="1:55">
      <c r="A2064" t="s">
        <v>1660</v>
      </c>
      <c r="B2064" t="s">
        <v>1707</v>
      </c>
      <c r="C2064">
        <v>4</v>
      </c>
      <c r="D2064">
        <v>16</v>
      </c>
      <c r="E2064" t="s">
        <v>1631</v>
      </c>
      <c r="F2064">
        <v>816</v>
      </c>
      <c r="G2064">
        <v>1</v>
      </c>
      <c r="H2064" t="s">
        <v>1713</v>
      </c>
      <c r="AZ2064" t="str">
        <v>上海</v>
      </c>
      <c r="BA2064" t="str">
        <v>FPGA加速型 FX4</v>
      </c>
      <c r="BB2064">
        <v>44</v>
      </c>
      <c r="BC2064" cm="1">
        <f t="array" ref="BC2064">TRANSPOSE(_xlfn._xlws.FILTER(cvm[内存(G)],(cvm[地域]=AZ2064)*(cvm[机型]=BA2064)*(cvm[CPU(核)]=BB2064)))</f>
        <v>352</v>
      </c>
    </row>
    <row r="2065" spans="1:55">
      <c r="A2065" t="s">
        <v>1660</v>
      </c>
      <c r="B2065" t="s">
        <v>1707</v>
      </c>
      <c r="C2065">
        <v>8</v>
      </c>
      <c r="D2065">
        <v>16</v>
      </c>
      <c r="E2065" t="s">
        <v>1634</v>
      </c>
      <c r="F2065">
        <v>1088</v>
      </c>
      <c r="G2065">
        <v>1</v>
      </c>
      <c r="H2065" t="s">
        <v>1714</v>
      </c>
      <c r="AZ2065" t="str">
        <v>北京</v>
      </c>
      <c r="BA2065" t="str">
        <v>FPGA加速型 FX4</v>
      </c>
      <c r="BB2065">
        <v>10</v>
      </c>
      <c r="BC2065" cm="1">
        <f t="array" ref="BC2065">TRANSPOSE(_xlfn._xlws.FILTER(cvm[内存(G)],(cvm[地域]=AZ2065)*(cvm[机型]=BA2065)*(cvm[CPU(核)]=BB2065)))</f>
        <v>88</v>
      </c>
    </row>
    <row r="2066" spans="1:55">
      <c r="A2066" t="s">
        <v>1660</v>
      </c>
      <c r="B2066" t="s">
        <v>1707</v>
      </c>
      <c r="C2066">
        <v>8</v>
      </c>
      <c r="D2066">
        <v>32</v>
      </c>
      <c r="E2066" t="s">
        <v>1636</v>
      </c>
      <c r="F2066">
        <v>1632</v>
      </c>
      <c r="G2066">
        <v>1</v>
      </c>
      <c r="H2066" t="s">
        <v>1715</v>
      </c>
      <c r="AZ2066" t="str">
        <v>北京</v>
      </c>
      <c r="BA2066" t="str">
        <v>FPGA加速型 FX4</v>
      </c>
      <c r="BB2066">
        <v>22</v>
      </c>
      <c r="BC2066" cm="1">
        <f t="array" ref="BC2066">TRANSPOSE(_xlfn._xlws.FILTER(cvm[内存(G)],(cvm[地域]=AZ2066)*(cvm[机型]=BA2066)*(cvm[CPU(核)]=BB2066)))</f>
        <v>176</v>
      </c>
    </row>
    <row r="2067" spans="1:55">
      <c r="A2067" t="s">
        <v>1660</v>
      </c>
      <c r="B2067" t="s">
        <v>1707</v>
      </c>
      <c r="C2067">
        <v>16</v>
      </c>
      <c r="D2067">
        <v>32</v>
      </c>
      <c r="E2067" t="s">
        <v>1639</v>
      </c>
      <c r="F2067">
        <v>2176</v>
      </c>
      <c r="G2067">
        <v>1</v>
      </c>
      <c r="H2067" t="s">
        <v>1716</v>
      </c>
      <c r="AZ2067" t="str">
        <v>北京</v>
      </c>
      <c r="BA2067" t="str">
        <v>FPGA加速型 FX4</v>
      </c>
      <c r="BB2067">
        <v>44</v>
      </c>
      <c r="BC2067" cm="1">
        <f t="array" ref="BC2067">TRANSPOSE(_xlfn._xlws.FILTER(cvm[内存(G)],(cvm[地域]=AZ2067)*(cvm[机型]=BA2067)*(cvm[CPU(核)]=BB2067)))</f>
        <v>352</v>
      </c>
    </row>
    <row r="2068" spans="1:55">
      <c r="A2068" t="s">
        <v>1660</v>
      </c>
      <c r="B2068" t="s">
        <v>1707</v>
      </c>
      <c r="C2068">
        <v>16</v>
      </c>
      <c r="D2068">
        <v>64</v>
      </c>
      <c r="E2068" t="s">
        <v>1641</v>
      </c>
      <c r="F2068">
        <v>3264</v>
      </c>
      <c r="G2068">
        <v>1</v>
      </c>
      <c r="H2068" t="s">
        <v>1717</v>
      </c>
      <c r="BC2068" t="e" cm="1" vm="1">
        <f t="array" ref="BC2068">TRANSPOSE(_xlfn._xlws.FILTER(cvm[内存(G)],(cvm[地域]=AZ2068)*(cvm[机型]=BA2068)*(cvm[CPU(核)]=BB2068)))</f>
        <v>#VALUE!</v>
      </c>
    </row>
    <row r="2069" spans="1:55">
      <c r="A2069" t="s">
        <v>1660</v>
      </c>
      <c r="B2069" t="s">
        <v>1707</v>
      </c>
      <c r="C2069">
        <v>24</v>
      </c>
      <c r="D2069">
        <v>48</v>
      </c>
      <c r="E2069" t="s">
        <v>1718</v>
      </c>
      <c r="F2069">
        <v>3264</v>
      </c>
      <c r="G2069">
        <v>1</v>
      </c>
      <c r="H2069" t="s">
        <v>1719</v>
      </c>
      <c r="BC2069" t="e" cm="1" vm="1">
        <f t="array" ref="BC2069">TRANSPOSE(_xlfn._xlws.FILTER(cvm[内存(G)],(cvm[地域]=AZ2069)*(cvm[机型]=BA2069)*(cvm[CPU(核)]=BB2069)))</f>
        <v>#VALUE!</v>
      </c>
    </row>
    <row r="2070" spans="1:55">
      <c r="A2070" t="s">
        <v>1660</v>
      </c>
      <c r="B2070" t="s">
        <v>1707</v>
      </c>
      <c r="C2070">
        <v>24</v>
      </c>
      <c r="D2070">
        <v>96</v>
      </c>
      <c r="E2070" t="s">
        <v>1720</v>
      </c>
      <c r="F2070">
        <v>4896</v>
      </c>
      <c r="G2070">
        <v>1</v>
      </c>
      <c r="H2070" t="s">
        <v>1721</v>
      </c>
      <c r="BC2070" t="e" cm="1" vm="1">
        <f t="array" ref="BC2070">TRANSPOSE(_xlfn._xlws.FILTER(cvm[内存(G)],(cvm[地域]=AZ2070)*(cvm[机型]=BA2070)*(cvm[CPU(核)]=BB2070)))</f>
        <v>#VALUE!</v>
      </c>
    </row>
    <row r="2071" spans="1:55">
      <c r="A2071" t="s">
        <v>1660</v>
      </c>
      <c r="B2071" t="s">
        <v>1707</v>
      </c>
      <c r="C2071">
        <v>32</v>
      </c>
      <c r="D2071">
        <v>64</v>
      </c>
      <c r="E2071" t="s">
        <v>1644</v>
      </c>
      <c r="F2071">
        <v>4352</v>
      </c>
      <c r="G2071">
        <v>1</v>
      </c>
      <c r="H2071" t="s">
        <v>1722</v>
      </c>
      <c r="BC2071" t="e" cm="1" vm="1">
        <f t="array" ref="BC2071">TRANSPOSE(_xlfn._xlws.FILTER(cvm[内存(G)],(cvm[地域]=AZ2071)*(cvm[机型]=BA2071)*(cvm[CPU(核)]=BB2071)))</f>
        <v>#VALUE!</v>
      </c>
    </row>
    <row r="2072" spans="1:55">
      <c r="A2072" t="s">
        <v>1660</v>
      </c>
      <c r="B2072" t="s">
        <v>1707</v>
      </c>
      <c r="C2072">
        <v>32</v>
      </c>
      <c r="D2072">
        <v>128</v>
      </c>
      <c r="E2072" t="s">
        <v>1650</v>
      </c>
      <c r="F2072">
        <v>6528</v>
      </c>
      <c r="G2072">
        <v>1</v>
      </c>
      <c r="H2072" t="s">
        <v>1724</v>
      </c>
      <c r="BC2072" t="e" cm="1" vm="1">
        <f t="array" ref="BC2072">TRANSPOSE(_xlfn._xlws.FILTER(cvm[内存(G)],(cvm[地域]=AZ2072)*(cvm[机型]=BA2072)*(cvm[CPU(核)]=BB2072)))</f>
        <v>#VALUE!</v>
      </c>
    </row>
    <row r="2073" spans="1:55">
      <c r="A2073" t="s">
        <v>1660</v>
      </c>
      <c r="B2073" t="s">
        <v>1707</v>
      </c>
      <c r="C2073">
        <v>48</v>
      </c>
      <c r="D2073">
        <v>96</v>
      </c>
      <c r="E2073" t="s">
        <v>1655</v>
      </c>
      <c r="F2073">
        <v>6528</v>
      </c>
      <c r="G2073">
        <v>1</v>
      </c>
      <c r="H2073" t="s">
        <v>1725</v>
      </c>
      <c r="BC2073" t="e" cm="1" vm="1">
        <f t="array" ref="BC2073">TRANSPOSE(_xlfn._xlws.FILTER(cvm[内存(G)],(cvm[地域]=AZ2073)*(cvm[机型]=BA2073)*(cvm[CPU(核)]=BB2073)))</f>
        <v>#VALUE!</v>
      </c>
    </row>
    <row r="2074" spans="1:55">
      <c r="A2074" t="s">
        <v>1660</v>
      </c>
      <c r="B2074" t="s">
        <v>1707</v>
      </c>
      <c r="C2074">
        <v>48</v>
      </c>
      <c r="D2074">
        <v>192</v>
      </c>
      <c r="E2074" t="s">
        <v>1658</v>
      </c>
      <c r="F2074">
        <v>9792</v>
      </c>
      <c r="G2074">
        <v>1</v>
      </c>
      <c r="H2074" t="s">
        <v>1727</v>
      </c>
      <c r="BC2074" t="e" cm="1" vm="1">
        <f t="array" ref="BC2074">TRANSPOSE(_xlfn._xlws.FILTER(cvm[内存(G)],(cvm[地域]=AZ2074)*(cvm[机型]=BA2074)*(cvm[CPU(核)]=BB2074)))</f>
        <v>#VALUE!</v>
      </c>
    </row>
    <row r="2075" spans="1:55">
      <c r="A2075" t="s">
        <v>1660</v>
      </c>
      <c r="B2075" t="s">
        <v>1707</v>
      </c>
      <c r="C2075">
        <v>64</v>
      </c>
      <c r="D2075">
        <v>256</v>
      </c>
      <c r="E2075" t="s">
        <v>1664</v>
      </c>
      <c r="F2075">
        <v>13056</v>
      </c>
      <c r="G2075">
        <v>1</v>
      </c>
      <c r="H2075" t="s">
        <v>1728</v>
      </c>
      <c r="BC2075" t="e" cm="1" vm="1">
        <f t="array" ref="BC2075">TRANSPOSE(_xlfn._xlws.FILTER(cvm[内存(G)],(cvm[地域]=AZ2075)*(cvm[机型]=BA2075)*(cvm[CPU(核)]=BB2075)))</f>
        <v>#VALUE!</v>
      </c>
    </row>
    <row r="2076" spans="1:55">
      <c r="A2076" t="s">
        <v>1660</v>
      </c>
      <c r="B2076" t="s">
        <v>1633</v>
      </c>
      <c r="C2076">
        <v>1</v>
      </c>
      <c r="D2076">
        <v>8</v>
      </c>
      <c r="E2076" t="s">
        <v>1932</v>
      </c>
      <c r="F2076">
        <v>231</v>
      </c>
      <c r="G2076">
        <v>1</v>
      </c>
      <c r="H2076" t="s">
        <v>1957</v>
      </c>
      <c r="BC2076" t="e" cm="1" vm="1">
        <f t="array" ref="BC2076">TRANSPOSE(_xlfn._xlws.FILTER(cvm[内存(G)],(cvm[地域]=AZ2076)*(cvm[机型]=BA2076)*(cvm[CPU(核)]=BB2076)))</f>
        <v>#VALUE!</v>
      </c>
    </row>
    <row r="2077" spans="1:55">
      <c r="A2077" t="s">
        <v>1660</v>
      </c>
      <c r="B2077" t="s">
        <v>1633</v>
      </c>
      <c r="C2077">
        <v>2</v>
      </c>
      <c r="D2077">
        <v>16</v>
      </c>
      <c r="E2077" t="s">
        <v>1958</v>
      </c>
      <c r="F2077">
        <v>462</v>
      </c>
      <c r="G2077">
        <v>1</v>
      </c>
      <c r="H2077" t="s">
        <v>1959</v>
      </c>
      <c r="BC2077" t="e" cm="1" vm="1">
        <f t="array" ref="BC2077">TRANSPOSE(_xlfn._xlws.FILTER(cvm[内存(G)],(cvm[地域]=AZ2077)*(cvm[机型]=BA2077)*(cvm[CPU(核)]=BB2077)))</f>
        <v>#VALUE!</v>
      </c>
    </row>
    <row r="2078" spans="1:55">
      <c r="A2078" t="s">
        <v>1660</v>
      </c>
      <c r="B2078" t="s">
        <v>1633</v>
      </c>
      <c r="C2078">
        <v>4</v>
      </c>
      <c r="D2078">
        <v>32</v>
      </c>
      <c r="E2078" t="s">
        <v>1936</v>
      </c>
      <c r="F2078">
        <v>924</v>
      </c>
      <c r="G2078">
        <v>1</v>
      </c>
      <c r="H2078" t="s">
        <v>1960</v>
      </c>
      <c r="BC2078" t="e" cm="1" vm="1">
        <f t="array" ref="BC2078">TRANSPOSE(_xlfn._xlws.FILTER(cvm[内存(G)],(cvm[地域]=AZ2078)*(cvm[机型]=BA2078)*(cvm[CPU(核)]=BB2078)))</f>
        <v>#VALUE!</v>
      </c>
    </row>
    <row r="2079" spans="1:55">
      <c r="A2079" t="s">
        <v>1660</v>
      </c>
      <c r="B2079" t="s">
        <v>1633</v>
      </c>
      <c r="C2079">
        <v>8</v>
      </c>
      <c r="D2079">
        <v>64</v>
      </c>
      <c r="E2079" t="s">
        <v>1938</v>
      </c>
      <c r="F2079">
        <v>1848</v>
      </c>
      <c r="G2079">
        <v>1</v>
      </c>
      <c r="H2079" t="s">
        <v>1961</v>
      </c>
      <c r="BC2079" t="e" cm="1" vm="1">
        <f t="array" ref="BC2079">TRANSPOSE(_xlfn._xlws.FILTER(cvm[内存(G)],(cvm[地域]=AZ2079)*(cvm[机型]=BA2079)*(cvm[CPU(核)]=BB2079)))</f>
        <v>#VALUE!</v>
      </c>
    </row>
    <row r="2080" spans="1:55">
      <c r="A2080" t="s">
        <v>1660</v>
      </c>
      <c r="B2080" t="s">
        <v>1633</v>
      </c>
      <c r="C2080">
        <v>12</v>
      </c>
      <c r="D2080">
        <v>96</v>
      </c>
      <c r="E2080" t="s">
        <v>1962</v>
      </c>
      <c r="F2080">
        <v>2772</v>
      </c>
      <c r="G2080">
        <v>1</v>
      </c>
      <c r="H2080" t="s">
        <v>1963</v>
      </c>
      <c r="BC2080" t="e" cm="1" vm="1">
        <f t="array" ref="BC2080">TRANSPOSE(_xlfn._xlws.FILTER(cvm[内存(G)],(cvm[地域]=AZ2080)*(cvm[机型]=BA2080)*(cvm[CPU(核)]=BB2080)))</f>
        <v>#VALUE!</v>
      </c>
    </row>
    <row r="2081" spans="1:55">
      <c r="A2081" t="s">
        <v>1660</v>
      </c>
      <c r="B2081" t="s">
        <v>1633</v>
      </c>
      <c r="C2081">
        <v>16</v>
      </c>
      <c r="D2081">
        <v>128</v>
      </c>
      <c r="E2081" t="s">
        <v>1940</v>
      </c>
      <c r="F2081">
        <v>3696</v>
      </c>
      <c r="G2081">
        <v>1</v>
      </c>
      <c r="H2081" t="s">
        <v>1964</v>
      </c>
      <c r="BC2081" t="e" cm="1" vm="1">
        <f t="array" ref="BC2081">TRANSPOSE(_xlfn._xlws.FILTER(cvm[内存(G)],(cvm[地域]=AZ2081)*(cvm[机型]=BA2081)*(cvm[CPU(核)]=BB2081)))</f>
        <v>#VALUE!</v>
      </c>
    </row>
    <row r="2082" spans="1:55">
      <c r="A2082" t="s">
        <v>1660</v>
      </c>
      <c r="B2082" t="s">
        <v>1633</v>
      </c>
      <c r="C2082">
        <v>24</v>
      </c>
      <c r="D2082">
        <v>192</v>
      </c>
      <c r="E2082" t="s">
        <v>2002</v>
      </c>
      <c r="F2082">
        <v>5544</v>
      </c>
      <c r="G2082">
        <v>1</v>
      </c>
      <c r="H2082" t="s">
        <v>2208</v>
      </c>
      <c r="BC2082" t="e" cm="1" vm="1">
        <f t="array" ref="BC2082">TRANSPOSE(_xlfn._xlws.FILTER(cvm[内存(G)],(cvm[地域]=AZ2082)*(cvm[机型]=BA2082)*(cvm[CPU(核)]=BB2082)))</f>
        <v>#VALUE!</v>
      </c>
    </row>
    <row r="2083" spans="1:55">
      <c r="A2083" t="s">
        <v>1660</v>
      </c>
      <c r="B2083" t="s">
        <v>1633</v>
      </c>
      <c r="C2083">
        <v>32</v>
      </c>
      <c r="D2083">
        <v>256</v>
      </c>
      <c r="E2083" t="s">
        <v>1942</v>
      </c>
      <c r="F2083">
        <v>7392</v>
      </c>
      <c r="G2083">
        <v>1</v>
      </c>
      <c r="H2083" t="s">
        <v>1965</v>
      </c>
      <c r="BC2083" t="e" cm="1" vm="1">
        <f t="array" ref="BC2083">TRANSPOSE(_xlfn._xlws.FILTER(cvm[内存(G)],(cvm[地域]=AZ2083)*(cvm[机型]=BA2083)*(cvm[CPU(核)]=BB2083)))</f>
        <v>#VALUE!</v>
      </c>
    </row>
    <row r="2084" spans="1:55">
      <c r="A2084" t="s">
        <v>1660</v>
      </c>
      <c r="B2084" t="s">
        <v>1633</v>
      </c>
      <c r="C2084">
        <v>64</v>
      </c>
      <c r="D2084">
        <v>512</v>
      </c>
      <c r="E2084" t="s">
        <v>1946</v>
      </c>
      <c r="F2084">
        <v>14784</v>
      </c>
      <c r="G2084">
        <v>1</v>
      </c>
      <c r="H2084" t="s">
        <v>1966</v>
      </c>
      <c r="BC2084" t="e" cm="1" vm="1">
        <f t="array" ref="BC2084">TRANSPOSE(_xlfn._xlws.FILTER(cvm[内存(G)],(cvm[地域]=AZ2084)*(cvm[机型]=BA2084)*(cvm[CPU(核)]=BB2084)))</f>
        <v>#VALUE!</v>
      </c>
    </row>
    <row r="2085" spans="1:55">
      <c r="A2085" t="s">
        <v>1660</v>
      </c>
      <c r="B2085" t="s">
        <v>1633</v>
      </c>
      <c r="C2085">
        <v>84</v>
      </c>
      <c r="D2085">
        <v>700</v>
      </c>
      <c r="E2085" t="s">
        <v>2209</v>
      </c>
      <c r="F2085">
        <v>19992</v>
      </c>
      <c r="G2085">
        <v>1</v>
      </c>
      <c r="H2085" t="s">
        <v>2210</v>
      </c>
      <c r="BC2085" t="e" cm="1" vm="1">
        <f t="array" ref="BC2085">TRANSPOSE(_xlfn._xlws.FILTER(cvm[内存(G)],(cvm[地域]=AZ2085)*(cvm[机型]=BA2085)*(cvm[CPU(核)]=BB2085)))</f>
        <v>#VALUE!</v>
      </c>
    </row>
    <row r="2086" spans="1:55">
      <c r="A2086" t="s">
        <v>1660</v>
      </c>
      <c r="B2086" t="s">
        <v>1736</v>
      </c>
      <c r="C2086">
        <v>4</v>
      </c>
      <c r="D2086">
        <v>8</v>
      </c>
      <c r="E2086" t="s">
        <v>1629</v>
      </c>
      <c r="F2086">
        <v>608</v>
      </c>
      <c r="G2086">
        <v>1</v>
      </c>
      <c r="H2086" t="s">
        <v>2051</v>
      </c>
      <c r="BC2086" t="e" cm="1" vm="1">
        <f t="array" ref="BC2086">TRANSPOSE(_xlfn._xlws.FILTER(cvm[内存(G)],(cvm[地域]=AZ2086)*(cvm[机型]=BA2086)*(cvm[CPU(核)]=BB2086)))</f>
        <v>#VALUE!</v>
      </c>
    </row>
    <row r="2087" spans="1:55">
      <c r="A2087" t="s">
        <v>1660</v>
      </c>
      <c r="B2087" t="s">
        <v>1736</v>
      </c>
      <c r="C2087">
        <v>4</v>
      </c>
      <c r="D2087">
        <v>16</v>
      </c>
      <c r="E2087" t="s">
        <v>1631</v>
      </c>
      <c r="F2087">
        <v>912</v>
      </c>
      <c r="G2087">
        <v>1</v>
      </c>
      <c r="H2087" t="s">
        <v>2053</v>
      </c>
      <c r="BC2087" t="e" cm="1" vm="1">
        <f t="array" ref="BC2087">TRANSPOSE(_xlfn._xlws.FILTER(cvm[内存(G)],(cvm[地域]=AZ2087)*(cvm[机型]=BA2087)*(cvm[CPU(核)]=BB2087)))</f>
        <v>#VALUE!</v>
      </c>
    </row>
    <row r="2088" spans="1:55">
      <c r="A2088" t="s">
        <v>1660</v>
      </c>
      <c r="B2088" t="s">
        <v>1736</v>
      </c>
      <c r="C2088">
        <v>8</v>
      </c>
      <c r="D2088">
        <v>16</v>
      </c>
      <c r="E2088" t="s">
        <v>1634</v>
      </c>
      <c r="F2088">
        <v>1216</v>
      </c>
      <c r="G2088">
        <v>1</v>
      </c>
      <c r="H2088" t="s">
        <v>2054</v>
      </c>
      <c r="BC2088" t="e" cm="1" vm="1">
        <f t="array" ref="BC2088">TRANSPOSE(_xlfn._xlws.FILTER(cvm[内存(G)],(cvm[地域]=AZ2088)*(cvm[机型]=BA2088)*(cvm[CPU(核)]=BB2088)))</f>
        <v>#VALUE!</v>
      </c>
    </row>
    <row r="2089" spans="1:55">
      <c r="A2089" t="s">
        <v>1660</v>
      </c>
      <c r="B2089" t="s">
        <v>1736</v>
      </c>
      <c r="C2089">
        <v>8</v>
      </c>
      <c r="D2089">
        <v>32</v>
      </c>
      <c r="E2089" t="s">
        <v>1636</v>
      </c>
      <c r="F2089">
        <v>1824</v>
      </c>
      <c r="G2089">
        <v>1</v>
      </c>
      <c r="H2089" t="s">
        <v>2055</v>
      </c>
      <c r="BC2089" t="e" cm="1" vm="1">
        <f t="array" ref="BC2089">TRANSPOSE(_xlfn._xlws.FILTER(cvm[内存(G)],(cvm[地域]=AZ2089)*(cvm[机型]=BA2089)*(cvm[CPU(核)]=BB2089)))</f>
        <v>#VALUE!</v>
      </c>
    </row>
    <row r="2090" spans="1:55">
      <c r="A2090" t="s">
        <v>1660</v>
      </c>
      <c r="B2090" t="s">
        <v>1736</v>
      </c>
      <c r="C2090">
        <v>16</v>
      </c>
      <c r="D2090">
        <v>64</v>
      </c>
      <c r="E2090" t="s">
        <v>1641</v>
      </c>
      <c r="F2090">
        <v>3648</v>
      </c>
      <c r="G2090">
        <v>1</v>
      </c>
      <c r="H2090" t="s">
        <v>2057</v>
      </c>
      <c r="BC2090" t="e" cm="1" vm="1">
        <f t="array" ref="BC2090">TRANSPOSE(_xlfn._xlws.FILTER(cvm[内存(G)],(cvm[地域]=AZ2090)*(cvm[机型]=BA2090)*(cvm[CPU(核)]=BB2090)))</f>
        <v>#VALUE!</v>
      </c>
    </row>
    <row r="2091" spans="1:55">
      <c r="A2091" t="s">
        <v>1660</v>
      </c>
      <c r="B2091" t="s">
        <v>1736</v>
      </c>
      <c r="C2091">
        <v>32</v>
      </c>
      <c r="D2091">
        <v>174</v>
      </c>
      <c r="E2091" t="s">
        <v>2058</v>
      </c>
      <c r="F2091">
        <v>9044</v>
      </c>
      <c r="G2091">
        <v>1</v>
      </c>
      <c r="H2091" t="s">
        <v>2059</v>
      </c>
      <c r="BC2091" t="e" cm="1" vm="1">
        <f t="array" ref="BC2091">TRANSPOSE(_xlfn._xlws.FILTER(cvm[内存(G)],(cvm[地域]=AZ2091)*(cvm[机型]=BA2091)*(cvm[CPU(核)]=BB2091)))</f>
        <v>#VALUE!</v>
      </c>
    </row>
    <row r="2092" spans="1:55">
      <c r="A2092" t="s">
        <v>1660</v>
      </c>
      <c r="B2092" t="s">
        <v>1736</v>
      </c>
      <c r="C2092">
        <v>32</v>
      </c>
      <c r="D2092">
        <v>256</v>
      </c>
      <c r="E2092" t="s">
        <v>1942</v>
      </c>
      <c r="F2092">
        <v>12160</v>
      </c>
      <c r="G2092">
        <v>1</v>
      </c>
      <c r="H2092" t="s">
        <v>2219</v>
      </c>
      <c r="BC2092" t="e" cm="1" vm="1">
        <f t="array" ref="BC2092">TRANSPOSE(_xlfn._xlws.FILTER(cvm[内存(G)],(cvm[地域]=AZ2092)*(cvm[机型]=BA2092)*(cvm[CPU(核)]=BB2092)))</f>
        <v>#VALUE!</v>
      </c>
    </row>
    <row r="2093" spans="1:55">
      <c r="A2093" t="s">
        <v>1660</v>
      </c>
      <c r="B2093" t="s">
        <v>1736</v>
      </c>
      <c r="C2093">
        <v>64</v>
      </c>
      <c r="D2093">
        <v>256</v>
      </c>
      <c r="E2093" t="s">
        <v>1664</v>
      </c>
      <c r="F2093">
        <v>14592</v>
      </c>
      <c r="G2093">
        <v>1</v>
      </c>
      <c r="H2093" t="s">
        <v>2220</v>
      </c>
      <c r="BC2093" t="e" cm="1" vm="1">
        <f t="array" ref="BC2093">TRANSPOSE(_xlfn._xlws.FILTER(cvm[内存(G)],(cvm[地域]=AZ2093)*(cvm[机型]=BA2093)*(cvm[CPU(核)]=BB2093)))</f>
        <v>#VALUE!</v>
      </c>
    </row>
    <row r="2094" spans="1:55">
      <c r="A2094" t="s">
        <v>1660</v>
      </c>
      <c r="B2094" t="s">
        <v>1736</v>
      </c>
      <c r="C2094">
        <v>64</v>
      </c>
      <c r="D2094">
        <v>348</v>
      </c>
      <c r="E2094" t="s">
        <v>2060</v>
      </c>
      <c r="F2094">
        <v>18088</v>
      </c>
      <c r="G2094">
        <v>1</v>
      </c>
      <c r="H2094" t="s">
        <v>2061</v>
      </c>
      <c r="BC2094" t="e" cm="1" vm="1">
        <f t="array" ref="BC2094">TRANSPOSE(_xlfn._xlws.FILTER(cvm[内存(G)],(cvm[地域]=AZ2094)*(cvm[机型]=BA2094)*(cvm[CPU(核)]=BB2094)))</f>
        <v>#VALUE!</v>
      </c>
    </row>
    <row r="2095" spans="1:55">
      <c r="A2095" t="s">
        <v>1663</v>
      </c>
      <c r="B2095" t="s">
        <v>1707</v>
      </c>
      <c r="C2095">
        <v>1</v>
      </c>
      <c r="D2095">
        <v>1</v>
      </c>
      <c r="E2095" t="s">
        <v>1617</v>
      </c>
      <c r="F2095">
        <v>38</v>
      </c>
      <c r="G2095">
        <v>1</v>
      </c>
      <c r="H2095" t="s">
        <v>2183</v>
      </c>
      <c r="BC2095" t="e" cm="1" vm="1">
        <f t="array" ref="BC2095">TRANSPOSE(_xlfn._xlws.FILTER(cvm[内存(G)],(cvm[地域]=AZ2095)*(cvm[机型]=BA2095)*(cvm[CPU(核)]=BB2095)))</f>
        <v>#VALUE!</v>
      </c>
    </row>
    <row r="2096" spans="1:55">
      <c r="A2096" t="s">
        <v>1663</v>
      </c>
      <c r="B2096" t="s">
        <v>1707</v>
      </c>
      <c r="C2096">
        <v>1</v>
      </c>
      <c r="D2096">
        <v>2</v>
      </c>
      <c r="E2096" t="s">
        <v>1620</v>
      </c>
      <c r="F2096">
        <v>76</v>
      </c>
      <c r="G2096">
        <v>1</v>
      </c>
      <c r="H2096" t="s">
        <v>1708</v>
      </c>
      <c r="BC2096" t="e" cm="1" vm="1">
        <f t="array" ref="BC2096">TRANSPOSE(_xlfn._xlws.FILTER(cvm[内存(G)],(cvm[地域]=AZ2096)*(cvm[机型]=BA2096)*(cvm[CPU(核)]=BB2096)))</f>
        <v>#VALUE!</v>
      </c>
    </row>
    <row r="2097" spans="1:55">
      <c r="A2097" t="s">
        <v>1663</v>
      </c>
      <c r="B2097" t="s">
        <v>1707</v>
      </c>
      <c r="C2097">
        <v>1</v>
      </c>
      <c r="D2097">
        <v>4</v>
      </c>
      <c r="E2097" t="s">
        <v>1622</v>
      </c>
      <c r="F2097">
        <v>144</v>
      </c>
      <c r="G2097">
        <v>1</v>
      </c>
      <c r="H2097" t="s">
        <v>1709</v>
      </c>
      <c r="BC2097" t="e" cm="1" vm="1">
        <f t="array" ref="BC2097">TRANSPOSE(_xlfn._xlws.FILTER(cvm[内存(G)],(cvm[地域]=AZ2097)*(cvm[机型]=BA2097)*(cvm[CPU(核)]=BB2097)))</f>
        <v>#VALUE!</v>
      </c>
    </row>
    <row r="2098" spans="1:55">
      <c r="A2098" t="s">
        <v>1663</v>
      </c>
      <c r="B2098" t="s">
        <v>1707</v>
      </c>
      <c r="C2098">
        <v>2</v>
      </c>
      <c r="D2098">
        <v>4</v>
      </c>
      <c r="E2098" t="s">
        <v>1624</v>
      </c>
      <c r="F2098">
        <v>152</v>
      </c>
      <c r="G2098">
        <v>1</v>
      </c>
      <c r="H2098" t="s">
        <v>1710</v>
      </c>
      <c r="BC2098" t="e" cm="1" vm="1">
        <f t="array" ref="BC2098">TRANSPOSE(_xlfn._xlws.FILTER(cvm[内存(G)],(cvm[地域]=AZ2098)*(cvm[机型]=BA2098)*(cvm[CPU(核)]=BB2098)))</f>
        <v>#VALUE!</v>
      </c>
    </row>
    <row r="2099" spans="1:55">
      <c r="A2099" t="s">
        <v>1663</v>
      </c>
      <c r="B2099" t="s">
        <v>1707</v>
      </c>
      <c r="C2099">
        <v>2</v>
      </c>
      <c r="D2099">
        <v>8</v>
      </c>
      <c r="E2099" t="s">
        <v>1627</v>
      </c>
      <c r="F2099">
        <v>288</v>
      </c>
      <c r="G2099">
        <v>1</v>
      </c>
      <c r="H2099" t="s">
        <v>1711</v>
      </c>
      <c r="BC2099" t="e" cm="1" vm="1">
        <f t="array" ref="BC2099">TRANSPOSE(_xlfn._xlws.FILTER(cvm[内存(G)],(cvm[地域]=AZ2099)*(cvm[机型]=BA2099)*(cvm[CPU(核)]=BB2099)))</f>
        <v>#VALUE!</v>
      </c>
    </row>
    <row r="2100" spans="1:55">
      <c r="A2100" t="s">
        <v>1663</v>
      </c>
      <c r="B2100" t="s">
        <v>1707</v>
      </c>
      <c r="C2100">
        <v>4</v>
      </c>
      <c r="D2100">
        <v>8</v>
      </c>
      <c r="E2100" t="s">
        <v>1629</v>
      </c>
      <c r="F2100">
        <v>384</v>
      </c>
      <c r="G2100">
        <v>1</v>
      </c>
      <c r="H2100" t="s">
        <v>1712</v>
      </c>
      <c r="BC2100" t="e" cm="1" vm="1">
        <f t="array" ref="BC2100">TRANSPOSE(_xlfn._xlws.FILTER(cvm[内存(G)],(cvm[地域]=AZ2100)*(cvm[机型]=BA2100)*(cvm[CPU(核)]=BB2100)))</f>
        <v>#VALUE!</v>
      </c>
    </row>
    <row r="2101" spans="1:55">
      <c r="A2101" t="s">
        <v>1663</v>
      </c>
      <c r="B2101" t="s">
        <v>1707</v>
      </c>
      <c r="C2101">
        <v>4</v>
      </c>
      <c r="D2101">
        <v>16</v>
      </c>
      <c r="E2101" t="s">
        <v>1631</v>
      </c>
      <c r="F2101">
        <v>576</v>
      </c>
      <c r="G2101">
        <v>1</v>
      </c>
      <c r="H2101" t="s">
        <v>1713</v>
      </c>
      <c r="BC2101" t="e" cm="1" vm="1">
        <f t="array" ref="BC2101">TRANSPOSE(_xlfn._xlws.FILTER(cvm[内存(G)],(cvm[地域]=AZ2101)*(cvm[机型]=BA2101)*(cvm[CPU(核)]=BB2101)))</f>
        <v>#VALUE!</v>
      </c>
    </row>
    <row r="2102" spans="1:55">
      <c r="A2102" t="s">
        <v>1663</v>
      </c>
      <c r="B2102" t="s">
        <v>1707</v>
      </c>
      <c r="C2102">
        <v>8</v>
      </c>
      <c r="D2102">
        <v>16</v>
      </c>
      <c r="E2102" t="s">
        <v>1634</v>
      </c>
      <c r="F2102">
        <v>768</v>
      </c>
      <c r="G2102">
        <v>1</v>
      </c>
      <c r="H2102" t="s">
        <v>1714</v>
      </c>
      <c r="BC2102" t="e" cm="1" vm="1">
        <f t="array" ref="BC2102">TRANSPOSE(_xlfn._xlws.FILTER(cvm[内存(G)],(cvm[地域]=AZ2102)*(cvm[机型]=BA2102)*(cvm[CPU(核)]=BB2102)))</f>
        <v>#VALUE!</v>
      </c>
    </row>
    <row r="2103" spans="1:55">
      <c r="A2103" t="s">
        <v>1663</v>
      </c>
      <c r="B2103" t="s">
        <v>1707</v>
      </c>
      <c r="C2103">
        <v>8</v>
      </c>
      <c r="D2103">
        <v>32</v>
      </c>
      <c r="E2103" t="s">
        <v>1636</v>
      </c>
      <c r="F2103">
        <v>1152</v>
      </c>
      <c r="G2103">
        <v>1</v>
      </c>
      <c r="H2103" t="s">
        <v>1715</v>
      </c>
      <c r="BC2103" t="e" cm="1" vm="1">
        <f t="array" ref="BC2103">TRANSPOSE(_xlfn._xlws.FILTER(cvm[内存(G)],(cvm[地域]=AZ2103)*(cvm[机型]=BA2103)*(cvm[CPU(核)]=BB2103)))</f>
        <v>#VALUE!</v>
      </c>
    </row>
    <row r="2104" spans="1:55">
      <c r="A2104" t="s">
        <v>1663</v>
      </c>
      <c r="B2104" t="s">
        <v>1707</v>
      </c>
      <c r="C2104">
        <v>16</v>
      </c>
      <c r="D2104">
        <v>32</v>
      </c>
      <c r="E2104" t="s">
        <v>1639</v>
      </c>
      <c r="F2104">
        <v>1536</v>
      </c>
      <c r="G2104">
        <v>1</v>
      </c>
      <c r="H2104" t="s">
        <v>1716</v>
      </c>
      <c r="BC2104" t="e" cm="1" vm="1">
        <f t="array" ref="BC2104">TRANSPOSE(_xlfn._xlws.FILTER(cvm[内存(G)],(cvm[地域]=AZ2104)*(cvm[机型]=BA2104)*(cvm[CPU(核)]=BB2104)))</f>
        <v>#VALUE!</v>
      </c>
    </row>
    <row r="2105" spans="1:55">
      <c r="A2105" t="s">
        <v>1663</v>
      </c>
      <c r="B2105" t="s">
        <v>1707</v>
      </c>
      <c r="C2105">
        <v>16</v>
      </c>
      <c r="D2105">
        <v>64</v>
      </c>
      <c r="E2105" t="s">
        <v>1641</v>
      </c>
      <c r="F2105">
        <v>2304</v>
      </c>
      <c r="G2105">
        <v>1</v>
      </c>
      <c r="H2105" t="s">
        <v>1717</v>
      </c>
      <c r="BC2105" t="e" cm="1" vm="1">
        <f t="array" ref="BC2105">TRANSPOSE(_xlfn._xlws.FILTER(cvm[内存(G)],(cvm[地域]=AZ2105)*(cvm[机型]=BA2105)*(cvm[CPU(核)]=BB2105)))</f>
        <v>#VALUE!</v>
      </c>
    </row>
    <row r="2106" spans="1:55">
      <c r="A2106" t="s">
        <v>1663</v>
      </c>
      <c r="B2106" t="s">
        <v>1707</v>
      </c>
      <c r="C2106">
        <v>24</v>
      </c>
      <c r="D2106">
        <v>48</v>
      </c>
      <c r="E2106" t="s">
        <v>1718</v>
      </c>
      <c r="F2106">
        <v>2304</v>
      </c>
      <c r="G2106">
        <v>1</v>
      </c>
      <c r="H2106" t="s">
        <v>1719</v>
      </c>
      <c r="BC2106" t="e" cm="1" vm="1">
        <f t="array" ref="BC2106">TRANSPOSE(_xlfn._xlws.FILTER(cvm[内存(G)],(cvm[地域]=AZ2106)*(cvm[机型]=BA2106)*(cvm[CPU(核)]=BB2106)))</f>
        <v>#VALUE!</v>
      </c>
    </row>
    <row r="2107" spans="1:55">
      <c r="A2107" t="s">
        <v>1663</v>
      </c>
      <c r="B2107" t="s">
        <v>1707</v>
      </c>
      <c r="C2107">
        <v>24</v>
      </c>
      <c r="D2107">
        <v>96</v>
      </c>
      <c r="E2107" t="s">
        <v>1720</v>
      </c>
      <c r="F2107">
        <v>3456</v>
      </c>
      <c r="G2107">
        <v>1</v>
      </c>
      <c r="H2107" t="s">
        <v>1721</v>
      </c>
      <c r="BC2107" t="e" cm="1" vm="1">
        <f t="array" ref="BC2107">TRANSPOSE(_xlfn._xlws.FILTER(cvm[内存(G)],(cvm[地域]=AZ2107)*(cvm[机型]=BA2107)*(cvm[CPU(核)]=BB2107)))</f>
        <v>#VALUE!</v>
      </c>
    </row>
    <row r="2108" spans="1:55">
      <c r="A2108" t="s">
        <v>1663</v>
      </c>
      <c r="B2108" t="s">
        <v>1707</v>
      </c>
      <c r="C2108">
        <v>32</v>
      </c>
      <c r="D2108">
        <v>64</v>
      </c>
      <c r="E2108" t="s">
        <v>1644</v>
      </c>
      <c r="F2108">
        <v>3072</v>
      </c>
      <c r="G2108">
        <v>1</v>
      </c>
      <c r="H2108" t="s">
        <v>1722</v>
      </c>
      <c r="BC2108" t="e" cm="1" vm="1">
        <f t="array" ref="BC2108">TRANSPOSE(_xlfn._xlws.FILTER(cvm[内存(G)],(cvm[地域]=AZ2108)*(cvm[机型]=BA2108)*(cvm[CPU(核)]=BB2108)))</f>
        <v>#VALUE!</v>
      </c>
    </row>
    <row r="2109" spans="1:55">
      <c r="A2109" t="s">
        <v>1663</v>
      </c>
      <c r="B2109" t="s">
        <v>1707</v>
      </c>
      <c r="C2109">
        <v>32</v>
      </c>
      <c r="D2109">
        <v>128</v>
      </c>
      <c r="E2109" t="s">
        <v>1650</v>
      </c>
      <c r="F2109">
        <v>4608</v>
      </c>
      <c r="G2109">
        <v>1</v>
      </c>
      <c r="H2109" t="s">
        <v>1724</v>
      </c>
      <c r="BC2109" t="e" cm="1" vm="1">
        <f t="array" ref="BC2109">TRANSPOSE(_xlfn._xlws.FILTER(cvm[内存(G)],(cvm[地域]=AZ2109)*(cvm[机型]=BA2109)*(cvm[CPU(核)]=BB2109)))</f>
        <v>#VALUE!</v>
      </c>
    </row>
    <row r="2110" spans="1:55">
      <c r="A2110" t="s">
        <v>1663</v>
      </c>
      <c r="B2110" t="s">
        <v>1707</v>
      </c>
      <c r="C2110">
        <v>48</v>
      </c>
      <c r="D2110">
        <v>96</v>
      </c>
      <c r="E2110" t="s">
        <v>1655</v>
      </c>
      <c r="F2110">
        <v>4608</v>
      </c>
      <c r="G2110">
        <v>1</v>
      </c>
      <c r="H2110" t="s">
        <v>1725</v>
      </c>
      <c r="BC2110" t="e" cm="1" vm="1">
        <f t="array" ref="BC2110">TRANSPOSE(_xlfn._xlws.FILTER(cvm[内存(G)],(cvm[地域]=AZ2110)*(cvm[机型]=BA2110)*(cvm[CPU(核)]=BB2110)))</f>
        <v>#VALUE!</v>
      </c>
    </row>
    <row r="2111" spans="1:55">
      <c r="A2111" t="s">
        <v>1663</v>
      </c>
      <c r="B2111" t="s">
        <v>1707</v>
      </c>
      <c r="C2111">
        <v>48</v>
      </c>
      <c r="D2111">
        <v>192</v>
      </c>
      <c r="E2111" t="s">
        <v>1658</v>
      </c>
      <c r="F2111">
        <v>6912</v>
      </c>
      <c r="G2111">
        <v>1</v>
      </c>
      <c r="H2111" t="s">
        <v>1727</v>
      </c>
      <c r="BC2111" t="e" cm="1" vm="1">
        <f t="array" ref="BC2111">TRANSPOSE(_xlfn._xlws.FILTER(cvm[内存(G)],(cvm[地域]=AZ2111)*(cvm[机型]=BA2111)*(cvm[CPU(核)]=BB2111)))</f>
        <v>#VALUE!</v>
      </c>
    </row>
    <row r="2112" spans="1:55">
      <c r="A2112" t="s">
        <v>1663</v>
      </c>
      <c r="B2112" t="s">
        <v>1707</v>
      </c>
      <c r="C2112">
        <v>64</v>
      </c>
      <c r="D2112">
        <v>256</v>
      </c>
      <c r="E2112" t="s">
        <v>1664</v>
      </c>
      <c r="F2112">
        <v>9216</v>
      </c>
      <c r="G2112">
        <v>1</v>
      </c>
      <c r="H2112" t="s">
        <v>1728</v>
      </c>
      <c r="BC2112" t="e" cm="1" vm="1">
        <f t="array" ref="BC2112">TRANSPOSE(_xlfn._xlws.FILTER(cvm[内存(G)],(cvm[地域]=AZ2112)*(cvm[机型]=BA2112)*(cvm[CPU(核)]=BB2112)))</f>
        <v>#VALUE!</v>
      </c>
    </row>
    <row r="2113" spans="1:55">
      <c r="A2113" t="s">
        <v>1663</v>
      </c>
      <c r="B2113" t="s">
        <v>1828</v>
      </c>
      <c r="C2113">
        <v>1</v>
      </c>
      <c r="D2113">
        <v>1</v>
      </c>
      <c r="E2113" t="s">
        <v>1617</v>
      </c>
      <c r="F2113">
        <v>38</v>
      </c>
      <c r="G2113">
        <v>1</v>
      </c>
      <c r="H2113" t="s">
        <v>1829</v>
      </c>
      <c r="BC2113" t="e" cm="1" vm="1">
        <f t="array" ref="BC2113">TRANSPOSE(_xlfn._xlws.FILTER(cvm[内存(G)],(cvm[地域]=AZ2113)*(cvm[机型]=BA2113)*(cvm[CPU(核)]=BB2113)))</f>
        <v>#VALUE!</v>
      </c>
    </row>
    <row r="2114" spans="1:55">
      <c r="A2114" t="s">
        <v>1663</v>
      </c>
      <c r="B2114" t="s">
        <v>1828</v>
      </c>
      <c r="C2114">
        <v>1</v>
      </c>
      <c r="D2114">
        <v>2</v>
      </c>
      <c r="E2114" t="s">
        <v>1620</v>
      </c>
      <c r="F2114">
        <v>76</v>
      </c>
      <c r="G2114">
        <v>1</v>
      </c>
      <c r="H2114" t="s">
        <v>1830</v>
      </c>
      <c r="BC2114" t="e" cm="1" vm="1">
        <f t="array" ref="BC2114">TRANSPOSE(_xlfn._xlws.FILTER(cvm[内存(G)],(cvm[地域]=AZ2114)*(cvm[机型]=BA2114)*(cvm[CPU(核)]=BB2114)))</f>
        <v>#VALUE!</v>
      </c>
    </row>
    <row r="2115" spans="1:55">
      <c r="A2115" t="s">
        <v>1663</v>
      </c>
      <c r="B2115" t="s">
        <v>1828</v>
      </c>
      <c r="C2115">
        <v>2</v>
      </c>
      <c r="D2115">
        <v>4</v>
      </c>
      <c r="E2115" t="s">
        <v>1624</v>
      </c>
      <c r="F2115">
        <v>152</v>
      </c>
      <c r="G2115">
        <v>1</v>
      </c>
      <c r="H2115" t="s">
        <v>1833</v>
      </c>
      <c r="BC2115" t="e" cm="1" vm="1">
        <f t="array" ref="BC2115">TRANSPOSE(_xlfn._xlws.FILTER(cvm[内存(G)],(cvm[地域]=AZ2115)*(cvm[机型]=BA2115)*(cvm[CPU(核)]=BB2115)))</f>
        <v>#VALUE!</v>
      </c>
    </row>
    <row r="2116" spans="1:55">
      <c r="A2116" t="s">
        <v>1663</v>
      </c>
      <c r="B2116" t="s">
        <v>1828</v>
      </c>
      <c r="C2116">
        <v>2</v>
      </c>
      <c r="D2116">
        <v>8</v>
      </c>
      <c r="E2116" t="s">
        <v>1627</v>
      </c>
      <c r="F2116">
        <v>306</v>
      </c>
      <c r="G2116">
        <v>1</v>
      </c>
      <c r="H2116" t="s">
        <v>1834</v>
      </c>
      <c r="BC2116" t="e" cm="1" vm="1">
        <f t="array" ref="BC2116">TRANSPOSE(_xlfn._xlws.FILTER(cvm[内存(G)],(cvm[地域]=AZ2116)*(cvm[机型]=BA2116)*(cvm[CPU(核)]=BB2116)))</f>
        <v>#VALUE!</v>
      </c>
    </row>
    <row r="2117" spans="1:55">
      <c r="A2117" t="s">
        <v>1663</v>
      </c>
      <c r="B2117" t="s">
        <v>1828</v>
      </c>
      <c r="C2117">
        <v>4</v>
      </c>
      <c r="D2117">
        <v>8</v>
      </c>
      <c r="E2117" t="s">
        <v>1629</v>
      </c>
      <c r="F2117">
        <v>408</v>
      </c>
      <c r="G2117">
        <v>1</v>
      </c>
      <c r="H2117" t="s">
        <v>1836</v>
      </c>
      <c r="BC2117" t="e" cm="1" vm="1">
        <f t="array" ref="BC2117">TRANSPOSE(_xlfn._xlws.FILTER(cvm[内存(G)],(cvm[地域]=AZ2117)*(cvm[机型]=BA2117)*(cvm[CPU(核)]=BB2117)))</f>
        <v>#VALUE!</v>
      </c>
    </row>
    <row r="2118" spans="1:55">
      <c r="A2118" t="s">
        <v>1663</v>
      </c>
      <c r="B2118" t="s">
        <v>1828</v>
      </c>
      <c r="C2118">
        <v>4</v>
      </c>
      <c r="D2118">
        <v>16</v>
      </c>
      <c r="E2118" t="s">
        <v>1631</v>
      </c>
      <c r="F2118">
        <v>612</v>
      </c>
      <c r="G2118">
        <v>1</v>
      </c>
      <c r="H2118" t="s">
        <v>1837</v>
      </c>
      <c r="BC2118" t="e" cm="1" vm="1">
        <f t="array" ref="BC2118">TRANSPOSE(_xlfn._xlws.FILTER(cvm[内存(G)],(cvm[地域]=AZ2118)*(cvm[机型]=BA2118)*(cvm[CPU(核)]=BB2118)))</f>
        <v>#VALUE!</v>
      </c>
    </row>
    <row r="2119" spans="1:55">
      <c r="A2119" t="s">
        <v>1663</v>
      </c>
      <c r="B2119" t="s">
        <v>1828</v>
      </c>
      <c r="C2119">
        <v>8</v>
      </c>
      <c r="D2119">
        <v>16</v>
      </c>
      <c r="E2119" t="s">
        <v>1634</v>
      </c>
      <c r="F2119">
        <v>816</v>
      </c>
      <c r="G2119">
        <v>1</v>
      </c>
      <c r="H2119" t="s">
        <v>1838</v>
      </c>
      <c r="BC2119" t="e" cm="1" vm="1">
        <f t="array" ref="BC2119">TRANSPOSE(_xlfn._xlws.FILTER(cvm[内存(G)],(cvm[地域]=AZ2119)*(cvm[机型]=BA2119)*(cvm[CPU(核)]=BB2119)))</f>
        <v>#VALUE!</v>
      </c>
    </row>
    <row r="2120" spans="1:55">
      <c r="A2120" t="s">
        <v>1663</v>
      </c>
      <c r="B2120" t="s">
        <v>1828</v>
      </c>
      <c r="C2120">
        <v>8</v>
      </c>
      <c r="D2120">
        <v>32</v>
      </c>
      <c r="E2120" t="s">
        <v>1636</v>
      </c>
      <c r="F2120">
        <v>1224</v>
      </c>
      <c r="G2120">
        <v>1</v>
      </c>
      <c r="H2120" t="s">
        <v>1840</v>
      </c>
      <c r="BC2120" t="e" cm="1" vm="1">
        <f t="array" ref="BC2120">TRANSPOSE(_xlfn._xlws.FILTER(cvm[内存(G)],(cvm[地域]=AZ2120)*(cvm[机型]=BA2120)*(cvm[CPU(核)]=BB2120)))</f>
        <v>#VALUE!</v>
      </c>
    </row>
    <row r="2121" spans="1:55">
      <c r="A2121" t="s">
        <v>1663</v>
      </c>
      <c r="B2121" t="s">
        <v>1828</v>
      </c>
      <c r="C2121">
        <v>12</v>
      </c>
      <c r="D2121">
        <v>24</v>
      </c>
      <c r="E2121" t="s">
        <v>1814</v>
      </c>
      <c r="F2121">
        <v>1224</v>
      </c>
      <c r="G2121">
        <v>1</v>
      </c>
      <c r="H2121" t="s">
        <v>1841</v>
      </c>
      <c r="BC2121" t="e" cm="1" vm="1">
        <f t="array" ref="BC2121">TRANSPOSE(_xlfn._xlws.FILTER(cvm[内存(G)],(cvm[地域]=AZ2121)*(cvm[机型]=BA2121)*(cvm[CPU(核)]=BB2121)))</f>
        <v>#VALUE!</v>
      </c>
    </row>
    <row r="2122" spans="1:55">
      <c r="A2122" t="s">
        <v>1663</v>
      </c>
      <c r="B2122" t="s">
        <v>1828</v>
      </c>
      <c r="C2122">
        <v>12</v>
      </c>
      <c r="D2122">
        <v>48</v>
      </c>
      <c r="E2122" t="s">
        <v>1842</v>
      </c>
      <c r="F2122">
        <v>1836</v>
      </c>
      <c r="G2122">
        <v>1</v>
      </c>
      <c r="H2122" t="s">
        <v>1843</v>
      </c>
      <c r="BC2122" t="e" cm="1" vm="1">
        <f t="array" ref="BC2122">TRANSPOSE(_xlfn._xlws.FILTER(cvm[内存(G)],(cvm[地域]=AZ2122)*(cvm[机型]=BA2122)*(cvm[CPU(核)]=BB2122)))</f>
        <v>#VALUE!</v>
      </c>
    </row>
    <row r="2123" spans="1:55">
      <c r="A2123" t="s">
        <v>1663</v>
      </c>
      <c r="B2123" t="s">
        <v>1828</v>
      </c>
      <c r="C2123">
        <v>16</v>
      </c>
      <c r="D2123">
        <v>32</v>
      </c>
      <c r="E2123" t="s">
        <v>1639</v>
      </c>
      <c r="F2123">
        <v>1632</v>
      </c>
      <c r="G2123">
        <v>1</v>
      </c>
      <c r="H2123" t="s">
        <v>1844</v>
      </c>
      <c r="BC2123" t="e" cm="1" vm="1">
        <f t="array" ref="BC2123">TRANSPOSE(_xlfn._xlws.FILTER(cvm[内存(G)],(cvm[地域]=AZ2123)*(cvm[机型]=BA2123)*(cvm[CPU(核)]=BB2123)))</f>
        <v>#VALUE!</v>
      </c>
    </row>
    <row r="2124" spans="1:55">
      <c r="A2124" t="s">
        <v>1663</v>
      </c>
      <c r="B2124" t="s">
        <v>1828</v>
      </c>
      <c r="C2124">
        <v>16</v>
      </c>
      <c r="D2124">
        <v>64</v>
      </c>
      <c r="E2124" t="s">
        <v>1641</v>
      </c>
      <c r="F2124">
        <v>2448</v>
      </c>
      <c r="G2124">
        <v>1</v>
      </c>
      <c r="H2124" t="s">
        <v>1845</v>
      </c>
      <c r="BC2124" t="e" cm="1" vm="1">
        <f t="array" ref="BC2124">TRANSPOSE(_xlfn._xlws.FILTER(cvm[内存(G)],(cvm[地域]=AZ2124)*(cvm[机型]=BA2124)*(cvm[CPU(核)]=BB2124)))</f>
        <v>#VALUE!</v>
      </c>
    </row>
    <row r="2125" spans="1:55">
      <c r="A2125" t="s">
        <v>1663</v>
      </c>
      <c r="B2125" t="s">
        <v>1828</v>
      </c>
      <c r="C2125">
        <v>24</v>
      </c>
      <c r="D2125">
        <v>48</v>
      </c>
      <c r="E2125" t="s">
        <v>1718</v>
      </c>
      <c r="F2125">
        <v>2448</v>
      </c>
      <c r="G2125">
        <v>1</v>
      </c>
      <c r="H2125" t="s">
        <v>1847</v>
      </c>
      <c r="BC2125" t="e" cm="1" vm="1">
        <f t="array" ref="BC2125">TRANSPOSE(_xlfn._xlws.FILTER(cvm[内存(G)],(cvm[地域]=AZ2125)*(cvm[机型]=BA2125)*(cvm[CPU(核)]=BB2125)))</f>
        <v>#VALUE!</v>
      </c>
    </row>
    <row r="2126" spans="1:55">
      <c r="A2126" t="s">
        <v>1663</v>
      </c>
      <c r="B2126" t="s">
        <v>1828</v>
      </c>
      <c r="C2126">
        <v>24</v>
      </c>
      <c r="D2126">
        <v>96</v>
      </c>
      <c r="E2126" t="s">
        <v>1720</v>
      </c>
      <c r="F2126">
        <v>3672</v>
      </c>
      <c r="G2126">
        <v>1</v>
      </c>
      <c r="H2126" t="s">
        <v>1848</v>
      </c>
      <c r="BC2126" t="e" cm="1" vm="1">
        <f t="array" ref="BC2126">TRANSPOSE(_xlfn._xlws.FILTER(cvm[内存(G)],(cvm[地域]=AZ2126)*(cvm[机型]=BA2126)*(cvm[CPU(核)]=BB2126)))</f>
        <v>#VALUE!</v>
      </c>
    </row>
    <row r="2127" spans="1:55">
      <c r="A2127" t="s">
        <v>1663</v>
      </c>
      <c r="B2127" t="s">
        <v>1828</v>
      </c>
      <c r="C2127">
        <v>32</v>
      </c>
      <c r="D2127">
        <v>64</v>
      </c>
      <c r="E2127" t="s">
        <v>1644</v>
      </c>
      <c r="F2127">
        <v>3264</v>
      </c>
      <c r="G2127">
        <v>1</v>
      </c>
      <c r="H2127" t="s">
        <v>1849</v>
      </c>
      <c r="BC2127" t="e" cm="1" vm="1">
        <f t="array" ref="BC2127">TRANSPOSE(_xlfn._xlws.FILTER(cvm[内存(G)],(cvm[地域]=AZ2127)*(cvm[机型]=BA2127)*(cvm[CPU(核)]=BB2127)))</f>
        <v>#VALUE!</v>
      </c>
    </row>
    <row r="2128" spans="1:55">
      <c r="A2128" t="s">
        <v>1663</v>
      </c>
      <c r="B2128" t="s">
        <v>1828</v>
      </c>
      <c r="C2128">
        <v>32</v>
      </c>
      <c r="D2128">
        <v>128</v>
      </c>
      <c r="E2128" t="s">
        <v>1650</v>
      </c>
      <c r="F2128">
        <v>4896</v>
      </c>
      <c r="G2128">
        <v>1</v>
      </c>
      <c r="H2128" t="s">
        <v>1850</v>
      </c>
      <c r="BC2128" t="e" cm="1" vm="1">
        <f t="array" ref="BC2128">TRANSPOSE(_xlfn._xlws.FILTER(cvm[内存(G)],(cvm[地域]=AZ2128)*(cvm[机型]=BA2128)*(cvm[CPU(核)]=BB2128)))</f>
        <v>#VALUE!</v>
      </c>
    </row>
    <row r="2129" spans="1:55">
      <c r="A2129" t="s">
        <v>1663</v>
      </c>
      <c r="B2129" t="s">
        <v>1828</v>
      </c>
      <c r="C2129">
        <v>48</v>
      </c>
      <c r="D2129">
        <v>96</v>
      </c>
      <c r="E2129" t="s">
        <v>1655</v>
      </c>
      <c r="F2129">
        <v>4896</v>
      </c>
      <c r="G2129">
        <v>1</v>
      </c>
      <c r="H2129" t="s">
        <v>1851</v>
      </c>
      <c r="BC2129" t="e" cm="1" vm="1">
        <f t="array" ref="BC2129">TRANSPOSE(_xlfn._xlws.FILTER(cvm[内存(G)],(cvm[地域]=AZ2129)*(cvm[机型]=BA2129)*(cvm[CPU(核)]=BB2129)))</f>
        <v>#VALUE!</v>
      </c>
    </row>
    <row r="2130" spans="1:55">
      <c r="A2130" t="s">
        <v>1663</v>
      </c>
      <c r="B2130" t="s">
        <v>1828</v>
      </c>
      <c r="C2130">
        <v>48</v>
      </c>
      <c r="D2130">
        <v>192</v>
      </c>
      <c r="E2130" t="s">
        <v>1658</v>
      </c>
      <c r="F2130">
        <v>7344</v>
      </c>
      <c r="G2130">
        <v>1</v>
      </c>
      <c r="H2130" t="s">
        <v>1852</v>
      </c>
      <c r="BC2130" t="e" cm="1" vm="1">
        <f t="array" ref="BC2130">TRANSPOSE(_xlfn._xlws.FILTER(cvm[内存(G)],(cvm[地域]=AZ2130)*(cvm[机型]=BA2130)*(cvm[CPU(核)]=BB2130)))</f>
        <v>#VALUE!</v>
      </c>
    </row>
    <row r="2131" spans="1:55">
      <c r="A2131" t="s">
        <v>1663</v>
      </c>
      <c r="B2131" t="s">
        <v>1828</v>
      </c>
      <c r="C2131">
        <v>64</v>
      </c>
      <c r="D2131">
        <v>256</v>
      </c>
      <c r="E2131" t="s">
        <v>1664</v>
      </c>
      <c r="F2131">
        <v>9792</v>
      </c>
      <c r="G2131">
        <v>1</v>
      </c>
      <c r="H2131" t="s">
        <v>1853</v>
      </c>
      <c r="BC2131" t="e" cm="1" vm="1">
        <f t="array" ref="BC2131">TRANSPOSE(_xlfn._xlws.FILTER(cvm[内存(G)],(cvm[地域]=AZ2131)*(cvm[机型]=BA2131)*(cvm[CPU(核)]=BB2131)))</f>
        <v>#VALUE!</v>
      </c>
    </row>
    <row r="2132" spans="1:55">
      <c r="A2132" t="s">
        <v>1663</v>
      </c>
      <c r="B2132" t="s">
        <v>1828</v>
      </c>
      <c r="C2132">
        <v>80</v>
      </c>
      <c r="D2132">
        <v>320</v>
      </c>
      <c r="E2132" t="s">
        <v>1760</v>
      </c>
      <c r="F2132">
        <v>12240</v>
      </c>
      <c r="G2132">
        <v>1</v>
      </c>
      <c r="H2132" t="s">
        <v>1855</v>
      </c>
      <c r="BC2132" t="e" cm="1" vm="1">
        <f t="array" ref="BC2132">TRANSPOSE(_xlfn._xlws.FILTER(cvm[内存(G)],(cvm[地域]=AZ2132)*(cvm[机型]=BA2132)*(cvm[CPU(核)]=BB2132)))</f>
        <v>#VALUE!</v>
      </c>
    </row>
    <row r="2133" spans="1:55">
      <c r="A2133" t="s">
        <v>1663</v>
      </c>
      <c r="B2133" t="s">
        <v>1876</v>
      </c>
      <c r="C2133">
        <v>1</v>
      </c>
      <c r="D2133">
        <v>1</v>
      </c>
      <c r="E2133" t="s">
        <v>1617</v>
      </c>
      <c r="F2133">
        <v>38</v>
      </c>
      <c r="G2133">
        <v>1</v>
      </c>
      <c r="H2133" t="s">
        <v>1877</v>
      </c>
      <c r="BC2133" t="e" cm="1" vm="1">
        <f t="array" ref="BC2133">TRANSPOSE(_xlfn._xlws.FILTER(cvm[内存(G)],(cvm[地域]=AZ2133)*(cvm[机型]=BA2133)*(cvm[CPU(核)]=BB2133)))</f>
        <v>#VALUE!</v>
      </c>
    </row>
    <row r="2134" spans="1:55">
      <c r="A2134" t="s">
        <v>1663</v>
      </c>
      <c r="B2134" t="s">
        <v>1876</v>
      </c>
      <c r="C2134">
        <v>1</v>
      </c>
      <c r="D2134">
        <v>2</v>
      </c>
      <c r="E2134" t="s">
        <v>1620</v>
      </c>
      <c r="F2134">
        <v>76</v>
      </c>
      <c r="G2134">
        <v>1</v>
      </c>
      <c r="H2134" t="s">
        <v>1878</v>
      </c>
      <c r="BC2134" t="e" cm="1" vm="1">
        <f t="array" ref="BC2134">TRANSPOSE(_xlfn._xlws.FILTER(cvm[内存(G)],(cvm[地域]=AZ2134)*(cvm[机型]=BA2134)*(cvm[CPU(核)]=BB2134)))</f>
        <v>#VALUE!</v>
      </c>
    </row>
    <row r="2135" spans="1:55">
      <c r="A2135" t="s">
        <v>1663</v>
      </c>
      <c r="B2135" t="s">
        <v>1876</v>
      </c>
      <c r="C2135">
        <v>2</v>
      </c>
      <c r="D2135">
        <v>2</v>
      </c>
      <c r="E2135" t="s">
        <v>1880</v>
      </c>
      <c r="F2135">
        <v>156</v>
      </c>
      <c r="G2135">
        <v>1</v>
      </c>
      <c r="H2135" t="s">
        <v>1881</v>
      </c>
      <c r="BC2135" t="e" cm="1" vm="1">
        <f t="array" ref="BC2135">TRANSPOSE(_xlfn._xlws.FILTER(cvm[内存(G)],(cvm[地域]=AZ2135)*(cvm[机型]=BA2135)*(cvm[CPU(核)]=BB2135)))</f>
        <v>#VALUE!</v>
      </c>
    </row>
    <row r="2136" spans="1:55">
      <c r="A2136" t="s">
        <v>1663</v>
      </c>
      <c r="B2136" t="s">
        <v>1876</v>
      </c>
      <c r="C2136">
        <v>2</v>
      </c>
      <c r="D2136">
        <v>4</v>
      </c>
      <c r="E2136" t="s">
        <v>1624</v>
      </c>
      <c r="F2136">
        <v>152</v>
      </c>
      <c r="G2136">
        <v>1</v>
      </c>
      <c r="H2136" t="s">
        <v>1882</v>
      </c>
      <c r="BC2136" t="e" cm="1" vm="1">
        <f t="array" ref="BC2136">TRANSPOSE(_xlfn._xlws.FILTER(cvm[内存(G)],(cvm[地域]=AZ2136)*(cvm[机型]=BA2136)*(cvm[CPU(核)]=BB2136)))</f>
        <v>#VALUE!</v>
      </c>
    </row>
    <row r="2137" spans="1:55">
      <c r="A2137" t="s">
        <v>1663</v>
      </c>
      <c r="B2137" t="s">
        <v>1876</v>
      </c>
      <c r="C2137">
        <v>2</v>
      </c>
      <c r="D2137">
        <v>8</v>
      </c>
      <c r="E2137" t="s">
        <v>1627</v>
      </c>
      <c r="F2137">
        <v>312</v>
      </c>
      <c r="G2137">
        <v>1</v>
      </c>
      <c r="H2137" t="s">
        <v>1883</v>
      </c>
      <c r="BC2137" t="e" cm="1" vm="1">
        <f t="array" ref="BC2137">TRANSPOSE(_xlfn._xlws.FILTER(cvm[内存(G)],(cvm[地域]=AZ2137)*(cvm[机型]=BA2137)*(cvm[CPU(核)]=BB2137)))</f>
        <v>#VALUE!</v>
      </c>
    </row>
    <row r="2138" spans="1:55">
      <c r="A2138" t="s">
        <v>1663</v>
      </c>
      <c r="B2138" t="s">
        <v>1876</v>
      </c>
      <c r="C2138">
        <v>4</v>
      </c>
      <c r="D2138">
        <v>8</v>
      </c>
      <c r="E2138" t="s">
        <v>1629</v>
      </c>
      <c r="F2138">
        <v>416</v>
      </c>
      <c r="G2138">
        <v>1</v>
      </c>
      <c r="H2138" t="s">
        <v>1884</v>
      </c>
      <c r="BC2138" t="e" cm="1" vm="1">
        <f t="array" ref="BC2138">TRANSPOSE(_xlfn._xlws.FILTER(cvm[内存(G)],(cvm[地域]=AZ2138)*(cvm[机型]=BA2138)*(cvm[CPU(核)]=BB2138)))</f>
        <v>#VALUE!</v>
      </c>
    </row>
    <row r="2139" spans="1:55">
      <c r="A2139" t="s">
        <v>1663</v>
      </c>
      <c r="B2139" t="s">
        <v>1876</v>
      </c>
      <c r="C2139">
        <v>4</v>
      </c>
      <c r="D2139">
        <v>16</v>
      </c>
      <c r="E2139" t="s">
        <v>1631</v>
      </c>
      <c r="F2139">
        <v>624</v>
      </c>
      <c r="G2139">
        <v>1</v>
      </c>
      <c r="H2139" t="s">
        <v>1885</v>
      </c>
      <c r="BC2139" t="e" cm="1" vm="1">
        <f t="array" ref="BC2139">TRANSPOSE(_xlfn._xlws.FILTER(cvm[内存(G)],(cvm[地域]=AZ2139)*(cvm[机型]=BA2139)*(cvm[CPU(核)]=BB2139)))</f>
        <v>#VALUE!</v>
      </c>
    </row>
    <row r="2140" spans="1:55">
      <c r="A2140" t="s">
        <v>1663</v>
      </c>
      <c r="B2140" t="s">
        <v>1876</v>
      </c>
      <c r="C2140">
        <v>8</v>
      </c>
      <c r="D2140">
        <v>16</v>
      </c>
      <c r="E2140" t="s">
        <v>1634</v>
      </c>
      <c r="F2140">
        <v>832</v>
      </c>
      <c r="G2140">
        <v>1</v>
      </c>
      <c r="H2140" t="s">
        <v>1886</v>
      </c>
      <c r="BC2140" t="e" cm="1" vm="1">
        <f t="array" ref="BC2140">TRANSPOSE(_xlfn._xlws.FILTER(cvm[内存(G)],(cvm[地域]=AZ2140)*(cvm[机型]=BA2140)*(cvm[CPU(核)]=BB2140)))</f>
        <v>#VALUE!</v>
      </c>
    </row>
    <row r="2141" spans="1:55">
      <c r="A2141" t="s">
        <v>1663</v>
      </c>
      <c r="B2141" t="s">
        <v>1876</v>
      </c>
      <c r="C2141">
        <v>8</v>
      </c>
      <c r="D2141">
        <v>32</v>
      </c>
      <c r="E2141" t="s">
        <v>1636</v>
      </c>
      <c r="F2141">
        <v>1248</v>
      </c>
      <c r="G2141">
        <v>1</v>
      </c>
      <c r="H2141" t="s">
        <v>1887</v>
      </c>
      <c r="BC2141" t="e" cm="1" vm="1">
        <f t="array" ref="BC2141">TRANSPOSE(_xlfn._xlws.FILTER(cvm[内存(G)],(cvm[地域]=AZ2141)*(cvm[机型]=BA2141)*(cvm[CPU(核)]=BB2141)))</f>
        <v>#VALUE!</v>
      </c>
    </row>
    <row r="2142" spans="1:55">
      <c r="A2142" t="s">
        <v>1663</v>
      </c>
      <c r="B2142" t="s">
        <v>1876</v>
      </c>
      <c r="C2142">
        <v>12</v>
      </c>
      <c r="D2142">
        <v>24</v>
      </c>
      <c r="E2142" t="s">
        <v>1814</v>
      </c>
      <c r="F2142">
        <v>1248</v>
      </c>
      <c r="G2142">
        <v>1</v>
      </c>
      <c r="H2142" t="s">
        <v>1888</v>
      </c>
      <c r="BC2142" t="e" cm="1" vm="1">
        <f t="array" ref="BC2142">TRANSPOSE(_xlfn._xlws.FILTER(cvm[内存(G)],(cvm[地域]=AZ2142)*(cvm[机型]=BA2142)*(cvm[CPU(核)]=BB2142)))</f>
        <v>#VALUE!</v>
      </c>
    </row>
    <row r="2143" spans="1:55">
      <c r="A2143" t="s">
        <v>1663</v>
      </c>
      <c r="B2143" t="s">
        <v>1876</v>
      </c>
      <c r="C2143">
        <v>12</v>
      </c>
      <c r="D2143">
        <v>48</v>
      </c>
      <c r="E2143" t="s">
        <v>1842</v>
      </c>
      <c r="F2143">
        <v>1872</v>
      </c>
      <c r="G2143">
        <v>1</v>
      </c>
      <c r="H2143" t="s">
        <v>1889</v>
      </c>
      <c r="BC2143" t="e" cm="1" vm="1">
        <f t="array" ref="BC2143">TRANSPOSE(_xlfn._xlws.FILTER(cvm[内存(G)],(cvm[地域]=AZ2143)*(cvm[机型]=BA2143)*(cvm[CPU(核)]=BB2143)))</f>
        <v>#VALUE!</v>
      </c>
    </row>
    <row r="2144" spans="1:55">
      <c r="A2144" t="s">
        <v>1663</v>
      </c>
      <c r="B2144" t="s">
        <v>1876</v>
      </c>
      <c r="C2144">
        <v>16</v>
      </c>
      <c r="D2144">
        <v>32</v>
      </c>
      <c r="E2144" t="s">
        <v>1639</v>
      </c>
      <c r="F2144">
        <v>1664</v>
      </c>
      <c r="G2144">
        <v>1</v>
      </c>
      <c r="H2144" t="s">
        <v>1890</v>
      </c>
      <c r="BC2144" t="e" cm="1" vm="1">
        <f t="array" ref="BC2144">TRANSPOSE(_xlfn._xlws.FILTER(cvm[内存(G)],(cvm[地域]=AZ2144)*(cvm[机型]=BA2144)*(cvm[CPU(核)]=BB2144)))</f>
        <v>#VALUE!</v>
      </c>
    </row>
    <row r="2145" spans="1:55">
      <c r="A2145" t="s">
        <v>1663</v>
      </c>
      <c r="B2145" t="s">
        <v>1876</v>
      </c>
      <c r="C2145">
        <v>16</v>
      </c>
      <c r="D2145">
        <v>64</v>
      </c>
      <c r="E2145" t="s">
        <v>1641</v>
      </c>
      <c r="F2145">
        <v>2496</v>
      </c>
      <c r="G2145">
        <v>1</v>
      </c>
      <c r="H2145" t="s">
        <v>1891</v>
      </c>
      <c r="BC2145" t="e" cm="1" vm="1">
        <f t="array" ref="BC2145">TRANSPOSE(_xlfn._xlws.FILTER(cvm[内存(G)],(cvm[地域]=AZ2145)*(cvm[机型]=BA2145)*(cvm[CPU(核)]=BB2145)))</f>
        <v>#VALUE!</v>
      </c>
    </row>
    <row r="2146" spans="1:55">
      <c r="A2146" t="s">
        <v>1663</v>
      </c>
      <c r="B2146" t="s">
        <v>1876</v>
      </c>
      <c r="C2146">
        <v>24</v>
      </c>
      <c r="D2146">
        <v>48</v>
      </c>
      <c r="E2146" t="s">
        <v>1718</v>
      </c>
      <c r="F2146">
        <v>2496</v>
      </c>
      <c r="G2146">
        <v>1</v>
      </c>
      <c r="H2146" t="s">
        <v>1892</v>
      </c>
      <c r="BC2146" t="e" cm="1" vm="1">
        <f t="array" ref="BC2146">TRANSPOSE(_xlfn._xlws.FILTER(cvm[内存(G)],(cvm[地域]=AZ2146)*(cvm[机型]=BA2146)*(cvm[CPU(核)]=BB2146)))</f>
        <v>#VALUE!</v>
      </c>
    </row>
    <row r="2147" spans="1:55">
      <c r="A2147" t="s">
        <v>1663</v>
      </c>
      <c r="B2147" t="s">
        <v>1876</v>
      </c>
      <c r="C2147">
        <v>24</v>
      </c>
      <c r="D2147">
        <v>96</v>
      </c>
      <c r="E2147" t="s">
        <v>1720</v>
      </c>
      <c r="F2147">
        <v>3744</v>
      </c>
      <c r="G2147">
        <v>1</v>
      </c>
      <c r="H2147" t="s">
        <v>1893</v>
      </c>
      <c r="BC2147" t="e" cm="1" vm="1">
        <f t="array" ref="BC2147">TRANSPOSE(_xlfn._xlws.FILTER(cvm[内存(G)],(cvm[地域]=AZ2147)*(cvm[机型]=BA2147)*(cvm[CPU(核)]=BB2147)))</f>
        <v>#VALUE!</v>
      </c>
    </row>
    <row r="2148" spans="1:55">
      <c r="A2148" t="s">
        <v>1663</v>
      </c>
      <c r="B2148" t="s">
        <v>1876</v>
      </c>
      <c r="C2148">
        <v>32</v>
      </c>
      <c r="D2148">
        <v>64</v>
      </c>
      <c r="E2148" t="s">
        <v>1644</v>
      </c>
      <c r="F2148">
        <v>3328</v>
      </c>
      <c r="G2148">
        <v>1</v>
      </c>
      <c r="H2148" t="s">
        <v>1894</v>
      </c>
      <c r="BC2148" t="e" cm="1" vm="1">
        <f t="array" ref="BC2148">TRANSPOSE(_xlfn._xlws.FILTER(cvm[内存(G)],(cvm[地域]=AZ2148)*(cvm[机型]=BA2148)*(cvm[CPU(核)]=BB2148)))</f>
        <v>#VALUE!</v>
      </c>
    </row>
    <row r="2149" spans="1:55">
      <c r="A2149" t="s">
        <v>1663</v>
      </c>
      <c r="B2149" t="s">
        <v>1876</v>
      </c>
      <c r="C2149">
        <v>32</v>
      </c>
      <c r="D2149">
        <v>128</v>
      </c>
      <c r="E2149" t="s">
        <v>1650</v>
      </c>
      <c r="F2149">
        <v>4992</v>
      </c>
      <c r="G2149">
        <v>1</v>
      </c>
      <c r="H2149" t="s">
        <v>1895</v>
      </c>
      <c r="BC2149" t="e" cm="1" vm="1">
        <f t="array" ref="BC2149">TRANSPOSE(_xlfn._xlws.FILTER(cvm[内存(G)],(cvm[地域]=AZ2149)*(cvm[机型]=BA2149)*(cvm[CPU(核)]=BB2149)))</f>
        <v>#VALUE!</v>
      </c>
    </row>
    <row r="2150" spans="1:55">
      <c r="A2150" t="s">
        <v>1663</v>
      </c>
      <c r="B2150" t="s">
        <v>1876</v>
      </c>
      <c r="C2150">
        <v>56</v>
      </c>
      <c r="D2150">
        <v>224</v>
      </c>
      <c r="E2150" t="s">
        <v>1896</v>
      </c>
      <c r="F2150">
        <v>8736</v>
      </c>
      <c r="G2150">
        <v>1</v>
      </c>
      <c r="H2150" t="s">
        <v>1897</v>
      </c>
      <c r="BC2150" t="e" cm="1" vm="1">
        <f t="array" ref="BC2150">TRANSPOSE(_xlfn._xlws.FILTER(cvm[内存(G)],(cvm[地域]=AZ2150)*(cvm[机型]=BA2150)*(cvm[CPU(核)]=BB2150)))</f>
        <v>#VALUE!</v>
      </c>
    </row>
    <row r="2151" spans="1:55">
      <c r="A2151" t="s">
        <v>1663</v>
      </c>
      <c r="B2151" t="s">
        <v>1633</v>
      </c>
      <c r="C2151">
        <v>1</v>
      </c>
      <c r="D2151">
        <v>8</v>
      </c>
      <c r="E2151" t="s">
        <v>1932</v>
      </c>
      <c r="F2151">
        <v>198</v>
      </c>
      <c r="G2151">
        <v>1</v>
      </c>
      <c r="H2151" t="s">
        <v>1957</v>
      </c>
      <c r="BC2151" t="e" cm="1" vm="1">
        <f t="array" ref="BC2151">TRANSPOSE(_xlfn._xlws.FILTER(cvm[内存(G)],(cvm[地域]=AZ2151)*(cvm[机型]=BA2151)*(cvm[CPU(核)]=BB2151)))</f>
        <v>#VALUE!</v>
      </c>
    </row>
    <row r="2152" spans="1:55">
      <c r="A2152" t="s">
        <v>1663</v>
      </c>
      <c r="B2152" t="s">
        <v>1633</v>
      </c>
      <c r="C2152">
        <v>2</v>
      </c>
      <c r="D2152">
        <v>16</v>
      </c>
      <c r="E2152" t="s">
        <v>1958</v>
      </c>
      <c r="F2152">
        <v>396</v>
      </c>
      <c r="G2152">
        <v>1</v>
      </c>
      <c r="H2152" t="s">
        <v>1959</v>
      </c>
      <c r="BC2152" t="e" cm="1" vm="1">
        <f t="array" ref="BC2152">TRANSPOSE(_xlfn._xlws.FILTER(cvm[内存(G)],(cvm[地域]=AZ2152)*(cvm[机型]=BA2152)*(cvm[CPU(核)]=BB2152)))</f>
        <v>#VALUE!</v>
      </c>
    </row>
    <row r="2153" spans="1:55">
      <c r="A2153" t="s">
        <v>1663</v>
      </c>
      <c r="B2153" t="s">
        <v>1633</v>
      </c>
      <c r="C2153">
        <v>4</v>
      </c>
      <c r="D2153">
        <v>32</v>
      </c>
      <c r="E2153" t="s">
        <v>1936</v>
      </c>
      <c r="F2153">
        <v>792</v>
      </c>
      <c r="G2153">
        <v>1</v>
      </c>
      <c r="H2153" t="s">
        <v>1960</v>
      </c>
      <c r="BC2153" t="e" cm="1" vm="1">
        <f t="array" ref="BC2153">TRANSPOSE(_xlfn._xlws.FILTER(cvm[内存(G)],(cvm[地域]=AZ2153)*(cvm[机型]=BA2153)*(cvm[CPU(核)]=BB2153)))</f>
        <v>#VALUE!</v>
      </c>
    </row>
    <row r="2154" spans="1:55">
      <c r="A2154" t="s">
        <v>1663</v>
      </c>
      <c r="B2154" t="s">
        <v>1633</v>
      </c>
      <c r="C2154">
        <v>8</v>
      </c>
      <c r="D2154">
        <v>64</v>
      </c>
      <c r="E2154" t="s">
        <v>1938</v>
      </c>
      <c r="F2154">
        <v>1584</v>
      </c>
      <c r="G2154">
        <v>1</v>
      </c>
      <c r="H2154" t="s">
        <v>1961</v>
      </c>
      <c r="BC2154" t="e" cm="1" vm="1">
        <f t="array" ref="BC2154">TRANSPOSE(_xlfn._xlws.FILTER(cvm[内存(G)],(cvm[地域]=AZ2154)*(cvm[机型]=BA2154)*(cvm[CPU(核)]=BB2154)))</f>
        <v>#VALUE!</v>
      </c>
    </row>
    <row r="2155" spans="1:55">
      <c r="A2155" t="s">
        <v>1663</v>
      </c>
      <c r="B2155" t="s">
        <v>1633</v>
      </c>
      <c r="C2155">
        <v>12</v>
      </c>
      <c r="D2155">
        <v>96</v>
      </c>
      <c r="E2155" t="s">
        <v>1962</v>
      </c>
      <c r="F2155">
        <v>2376</v>
      </c>
      <c r="G2155">
        <v>1</v>
      </c>
      <c r="H2155" t="s">
        <v>1963</v>
      </c>
      <c r="BC2155" t="e" cm="1" vm="1">
        <f t="array" ref="BC2155">TRANSPOSE(_xlfn._xlws.FILTER(cvm[内存(G)],(cvm[地域]=AZ2155)*(cvm[机型]=BA2155)*(cvm[CPU(核)]=BB2155)))</f>
        <v>#VALUE!</v>
      </c>
    </row>
    <row r="2156" spans="1:55">
      <c r="A2156" t="s">
        <v>1663</v>
      </c>
      <c r="B2156" t="s">
        <v>1633</v>
      </c>
      <c r="C2156">
        <v>16</v>
      </c>
      <c r="D2156">
        <v>128</v>
      </c>
      <c r="E2156" t="s">
        <v>1940</v>
      </c>
      <c r="F2156">
        <v>3168</v>
      </c>
      <c r="G2156">
        <v>1</v>
      </c>
      <c r="H2156" t="s">
        <v>1964</v>
      </c>
      <c r="BC2156" t="e" cm="1" vm="1">
        <f t="array" ref="BC2156">TRANSPOSE(_xlfn._xlws.FILTER(cvm[内存(G)],(cvm[地域]=AZ2156)*(cvm[机型]=BA2156)*(cvm[CPU(核)]=BB2156)))</f>
        <v>#VALUE!</v>
      </c>
    </row>
    <row r="2157" spans="1:55">
      <c r="A2157" t="s">
        <v>1663</v>
      </c>
      <c r="B2157" t="s">
        <v>1633</v>
      </c>
      <c r="C2157">
        <v>24</v>
      </c>
      <c r="D2157">
        <v>192</v>
      </c>
      <c r="E2157" t="s">
        <v>2002</v>
      </c>
      <c r="F2157">
        <v>4752</v>
      </c>
      <c r="G2157">
        <v>1</v>
      </c>
      <c r="H2157" t="s">
        <v>2208</v>
      </c>
      <c r="BC2157" t="e" cm="1" vm="1">
        <f t="array" ref="BC2157">TRANSPOSE(_xlfn._xlws.FILTER(cvm[内存(G)],(cvm[地域]=AZ2157)*(cvm[机型]=BA2157)*(cvm[CPU(核)]=BB2157)))</f>
        <v>#VALUE!</v>
      </c>
    </row>
    <row r="2158" spans="1:55">
      <c r="A2158" t="s">
        <v>1663</v>
      </c>
      <c r="B2158" t="s">
        <v>1633</v>
      </c>
      <c r="C2158">
        <v>32</v>
      </c>
      <c r="D2158">
        <v>256</v>
      </c>
      <c r="E2158" t="s">
        <v>1942</v>
      </c>
      <c r="F2158">
        <v>6336</v>
      </c>
      <c r="G2158">
        <v>1</v>
      </c>
      <c r="H2158" t="s">
        <v>1965</v>
      </c>
      <c r="BC2158" t="e" cm="1" vm="1">
        <f t="array" ref="BC2158">TRANSPOSE(_xlfn._xlws.FILTER(cvm[内存(G)],(cvm[地域]=AZ2158)*(cvm[机型]=BA2158)*(cvm[CPU(核)]=BB2158)))</f>
        <v>#VALUE!</v>
      </c>
    </row>
    <row r="2159" spans="1:55">
      <c r="A2159" t="s">
        <v>1663</v>
      </c>
      <c r="B2159" t="s">
        <v>1685</v>
      </c>
      <c r="C2159">
        <v>1</v>
      </c>
      <c r="D2159">
        <v>8</v>
      </c>
      <c r="E2159" t="s">
        <v>1932</v>
      </c>
      <c r="F2159">
        <v>198</v>
      </c>
      <c r="G2159">
        <v>1</v>
      </c>
      <c r="H2159" t="s">
        <v>1983</v>
      </c>
      <c r="BC2159" t="e" cm="1" vm="1">
        <f t="array" ref="BC2159">TRANSPOSE(_xlfn._xlws.FILTER(cvm[内存(G)],(cvm[地域]=AZ2159)*(cvm[机型]=BA2159)*(cvm[CPU(核)]=BB2159)))</f>
        <v>#VALUE!</v>
      </c>
    </row>
    <row r="2160" spans="1:55">
      <c r="A2160" t="s">
        <v>1663</v>
      </c>
      <c r="B2160" t="s">
        <v>1685</v>
      </c>
      <c r="C2160">
        <v>2</v>
      </c>
      <c r="D2160">
        <v>16</v>
      </c>
      <c r="E2160" t="s">
        <v>1958</v>
      </c>
      <c r="F2160">
        <v>396</v>
      </c>
      <c r="G2160">
        <v>1</v>
      </c>
      <c r="H2160" t="s">
        <v>1984</v>
      </c>
      <c r="BC2160" t="e" cm="1" vm="1">
        <f t="array" ref="BC2160">TRANSPOSE(_xlfn._xlws.FILTER(cvm[内存(G)],(cvm[地域]=AZ2160)*(cvm[机型]=BA2160)*(cvm[CPU(核)]=BB2160)))</f>
        <v>#VALUE!</v>
      </c>
    </row>
    <row r="2161" spans="1:55">
      <c r="A2161" t="s">
        <v>1663</v>
      </c>
      <c r="B2161" t="s">
        <v>1685</v>
      </c>
      <c r="C2161">
        <v>4</v>
      </c>
      <c r="D2161">
        <v>32</v>
      </c>
      <c r="E2161" t="s">
        <v>1936</v>
      </c>
      <c r="F2161">
        <v>792</v>
      </c>
      <c r="G2161">
        <v>1</v>
      </c>
      <c r="H2161" t="s">
        <v>1985</v>
      </c>
      <c r="BC2161" t="e" cm="1" vm="1">
        <f t="array" ref="BC2161">TRANSPOSE(_xlfn._xlws.FILTER(cvm[内存(G)],(cvm[地域]=AZ2161)*(cvm[机型]=BA2161)*(cvm[CPU(核)]=BB2161)))</f>
        <v>#VALUE!</v>
      </c>
    </row>
    <row r="2162" spans="1:55">
      <c r="A2162" t="s">
        <v>1663</v>
      </c>
      <c r="B2162" t="s">
        <v>1685</v>
      </c>
      <c r="C2162">
        <v>8</v>
      </c>
      <c r="D2162">
        <v>64</v>
      </c>
      <c r="E2162" t="s">
        <v>1938</v>
      </c>
      <c r="F2162">
        <v>1584</v>
      </c>
      <c r="G2162">
        <v>1</v>
      </c>
      <c r="H2162" t="s">
        <v>1986</v>
      </c>
      <c r="BC2162" t="e" cm="1" vm="1">
        <f t="array" ref="BC2162">TRANSPOSE(_xlfn._xlws.FILTER(cvm[内存(G)],(cvm[地域]=AZ2162)*(cvm[机型]=BA2162)*(cvm[CPU(核)]=BB2162)))</f>
        <v>#VALUE!</v>
      </c>
    </row>
    <row r="2163" spans="1:55">
      <c r="A2163" t="s">
        <v>1663</v>
      </c>
      <c r="B2163" t="s">
        <v>1685</v>
      </c>
      <c r="C2163">
        <v>12</v>
      </c>
      <c r="D2163">
        <v>96</v>
      </c>
      <c r="E2163" t="s">
        <v>1962</v>
      </c>
      <c r="F2163">
        <v>2376</v>
      </c>
      <c r="G2163">
        <v>1</v>
      </c>
      <c r="H2163" t="s">
        <v>1987</v>
      </c>
      <c r="BC2163" t="e" cm="1" vm="1">
        <f t="array" ref="BC2163">TRANSPOSE(_xlfn._xlws.FILTER(cvm[内存(G)],(cvm[地域]=AZ2163)*(cvm[机型]=BA2163)*(cvm[CPU(核)]=BB2163)))</f>
        <v>#VALUE!</v>
      </c>
    </row>
    <row r="2164" spans="1:55">
      <c r="A2164" t="s">
        <v>1663</v>
      </c>
      <c r="B2164" t="s">
        <v>1685</v>
      </c>
      <c r="C2164">
        <v>12</v>
      </c>
      <c r="D2164">
        <v>144</v>
      </c>
      <c r="E2164" t="s">
        <v>1972</v>
      </c>
      <c r="F2164">
        <v>3240</v>
      </c>
      <c r="G2164">
        <v>1</v>
      </c>
      <c r="H2164" t="s">
        <v>1988</v>
      </c>
      <c r="BC2164" t="e" cm="1" vm="1">
        <f t="array" ref="BC2164">TRANSPOSE(_xlfn._xlws.FILTER(cvm[内存(G)],(cvm[地域]=AZ2164)*(cvm[机型]=BA2164)*(cvm[CPU(核)]=BB2164)))</f>
        <v>#VALUE!</v>
      </c>
    </row>
    <row r="2165" spans="1:55">
      <c r="A2165" t="s">
        <v>1663</v>
      </c>
      <c r="B2165" t="s">
        <v>1685</v>
      </c>
      <c r="C2165">
        <v>16</v>
      </c>
      <c r="D2165">
        <v>128</v>
      </c>
      <c r="E2165" t="s">
        <v>1940</v>
      </c>
      <c r="F2165">
        <v>3168</v>
      </c>
      <c r="G2165">
        <v>1</v>
      </c>
      <c r="H2165" t="s">
        <v>1990</v>
      </c>
      <c r="BC2165" t="e" cm="1" vm="1">
        <f t="array" ref="BC2165">TRANSPOSE(_xlfn._xlws.FILTER(cvm[内存(G)],(cvm[地域]=AZ2165)*(cvm[机型]=BA2165)*(cvm[CPU(核)]=BB2165)))</f>
        <v>#VALUE!</v>
      </c>
    </row>
    <row r="2166" spans="1:55">
      <c r="A2166" t="s">
        <v>1663</v>
      </c>
      <c r="B2166" t="s">
        <v>1685</v>
      </c>
      <c r="C2166">
        <v>16</v>
      </c>
      <c r="D2166">
        <v>192</v>
      </c>
      <c r="E2166" t="s">
        <v>1975</v>
      </c>
      <c r="F2166">
        <v>4320</v>
      </c>
      <c r="G2166">
        <v>1</v>
      </c>
      <c r="H2166" t="s">
        <v>1991</v>
      </c>
      <c r="BC2166" t="e" cm="1" vm="1">
        <f t="array" ref="BC2166">TRANSPOSE(_xlfn._xlws.FILTER(cvm[内存(G)],(cvm[地域]=AZ2166)*(cvm[机型]=BA2166)*(cvm[CPU(核)]=BB2166)))</f>
        <v>#VALUE!</v>
      </c>
    </row>
    <row r="2167" spans="1:55">
      <c r="A2167" t="s">
        <v>1663</v>
      </c>
      <c r="B2167" t="s">
        <v>1685</v>
      </c>
      <c r="C2167">
        <v>32</v>
      </c>
      <c r="D2167">
        <v>256</v>
      </c>
      <c r="E2167" t="s">
        <v>1942</v>
      </c>
      <c r="F2167">
        <v>6336</v>
      </c>
      <c r="G2167">
        <v>1</v>
      </c>
      <c r="H2167" t="s">
        <v>1993</v>
      </c>
      <c r="BC2167" t="e" cm="1" vm="1">
        <f t="array" ref="BC2167">TRANSPOSE(_xlfn._xlws.FILTER(cvm[内存(G)],(cvm[地域]=AZ2167)*(cvm[机型]=BA2167)*(cvm[CPU(核)]=BB2167)))</f>
        <v>#VALUE!</v>
      </c>
    </row>
    <row r="2168" spans="1:55">
      <c r="A2168" t="s">
        <v>1663</v>
      </c>
      <c r="B2168" t="s">
        <v>1685</v>
      </c>
      <c r="C2168">
        <v>32</v>
      </c>
      <c r="D2168">
        <v>384</v>
      </c>
      <c r="E2168" t="s">
        <v>1978</v>
      </c>
      <c r="F2168">
        <v>8640</v>
      </c>
      <c r="G2168">
        <v>1</v>
      </c>
      <c r="H2168" t="s">
        <v>1994</v>
      </c>
      <c r="BC2168" t="e" cm="1" vm="1">
        <f t="array" ref="BC2168">TRANSPOSE(_xlfn._xlws.FILTER(cvm[内存(G)],(cvm[地域]=AZ2168)*(cvm[机型]=BA2168)*(cvm[CPU(核)]=BB2168)))</f>
        <v>#VALUE!</v>
      </c>
    </row>
    <row r="2169" spans="1:55">
      <c r="A2169" t="s">
        <v>1663</v>
      </c>
      <c r="B2169" t="s">
        <v>1685</v>
      </c>
      <c r="C2169">
        <v>64</v>
      </c>
      <c r="D2169">
        <v>512</v>
      </c>
      <c r="E2169" t="s">
        <v>1946</v>
      </c>
      <c r="F2169">
        <v>12672</v>
      </c>
      <c r="G2169">
        <v>1</v>
      </c>
      <c r="H2169" t="s">
        <v>1995</v>
      </c>
      <c r="BC2169" t="e" cm="1" vm="1">
        <f t="array" ref="BC2169">TRANSPOSE(_xlfn._xlws.FILTER(cvm[内存(G)],(cvm[地域]=AZ2169)*(cvm[机型]=BA2169)*(cvm[CPU(核)]=BB2169)))</f>
        <v>#VALUE!</v>
      </c>
    </row>
    <row r="2170" spans="1:55">
      <c r="A2170" t="s">
        <v>1663</v>
      </c>
      <c r="B2170" t="s">
        <v>1685</v>
      </c>
      <c r="C2170">
        <v>80</v>
      </c>
      <c r="D2170">
        <v>700</v>
      </c>
      <c r="E2170" t="s">
        <v>2227</v>
      </c>
      <c r="F2170">
        <v>16920</v>
      </c>
      <c r="G2170">
        <v>1</v>
      </c>
      <c r="H2170" t="s">
        <v>2228</v>
      </c>
      <c r="BC2170" t="e" cm="1" vm="1">
        <f t="array" ref="BC2170">TRANSPOSE(_xlfn._xlws.FILTER(cvm[内存(G)],(cvm[地域]=AZ2170)*(cvm[机型]=BA2170)*(cvm[CPU(核)]=BB2170)))</f>
        <v>#VALUE!</v>
      </c>
    </row>
    <row r="2171" spans="1:55">
      <c r="A2171" t="s">
        <v>1663</v>
      </c>
      <c r="B2171" t="s">
        <v>1702</v>
      </c>
      <c r="C2171">
        <v>1</v>
      </c>
      <c r="D2171">
        <v>8</v>
      </c>
      <c r="E2171" t="s">
        <v>1932</v>
      </c>
      <c r="F2171">
        <v>181.5</v>
      </c>
      <c r="G2171">
        <v>1</v>
      </c>
      <c r="H2171" t="s">
        <v>1996</v>
      </c>
      <c r="BC2171" t="e" cm="1" vm="1">
        <f t="array" ref="BC2171">TRANSPOSE(_xlfn._xlws.FILTER(cvm[内存(G)],(cvm[地域]=AZ2171)*(cvm[机型]=BA2171)*(cvm[CPU(核)]=BB2171)))</f>
        <v>#VALUE!</v>
      </c>
    </row>
    <row r="2172" spans="1:55">
      <c r="A2172" t="s">
        <v>1663</v>
      </c>
      <c r="B2172" t="s">
        <v>1702</v>
      </c>
      <c r="C2172">
        <v>2</v>
      </c>
      <c r="D2172">
        <v>16</v>
      </c>
      <c r="E2172" t="s">
        <v>1958</v>
      </c>
      <c r="F2172">
        <v>363</v>
      </c>
      <c r="G2172">
        <v>1</v>
      </c>
      <c r="H2172" t="s">
        <v>1997</v>
      </c>
      <c r="BC2172" t="e" cm="1" vm="1">
        <f t="array" ref="BC2172">TRANSPOSE(_xlfn._xlws.FILTER(cvm[内存(G)],(cvm[地域]=AZ2172)*(cvm[机型]=BA2172)*(cvm[CPU(核)]=BB2172)))</f>
        <v>#VALUE!</v>
      </c>
    </row>
    <row r="2173" spans="1:55">
      <c r="A2173" t="s">
        <v>1663</v>
      </c>
      <c r="B2173" t="s">
        <v>1702</v>
      </c>
      <c r="C2173">
        <v>4</v>
      </c>
      <c r="D2173">
        <v>32</v>
      </c>
      <c r="E2173" t="s">
        <v>1936</v>
      </c>
      <c r="F2173">
        <v>726</v>
      </c>
      <c r="G2173">
        <v>1</v>
      </c>
      <c r="H2173" t="s">
        <v>1998</v>
      </c>
      <c r="BC2173" t="e" cm="1" vm="1">
        <f t="array" ref="BC2173">TRANSPOSE(_xlfn._xlws.FILTER(cvm[内存(G)],(cvm[地域]=AZ2173)*(cvm[机型]=BA2173)*(cvm[CPU(核)]=BB2173)))</f>
        <v>#VALUE!</v>
      </c>
    </row>
    <row r="2174" spans="1:55">
      <c r="A2174" t="s">
        <v>1663</v>
      </c>
      <c r="B2174" t="s">
        <v>1702</v>
      </c>
      <c r="C2174">
        <v>8</v>
      </c>
      <c r="D2174">
        <v>64</v>
      </c>
      <c r="E2174" t="s">
        <v>1938</v>
      </c>
      <c r="F2174">
        <v>1452</v>
      </c>
      <c r="G2174">
        <v>1</v>
      </c>
      <c r="H2174" t="s">
        <v>1999</v>
      </c>
      <c r="BC2174" t="e" cm="1" vm="1">
        <f t="array" ref="BC2174">TRANSPOSE(_xlfn._xlws.FILTER(cvm[内存(G)],(cvm[地域]=AZ2174)*(cvm[机型]=BA2174)*(cvm[CPU(核)]=BB2174)))</f>
        <v>#VALUE!</v>
      </c>
    </row>
    <row r="2175" spans="1:55">
      <c r="A2175" t="s">
        <v>1663</v>
      </c>
      <c r="B2175" t="s">
        <v>1702</v>
      </c>
      <c r="C2175">
        <v>12</v>
      </c>
      <c r="D2175">
        <v>96</v>
      </c>
      <c r="E2175" t="s">
        <v>1962</v>
      </c>
      <c r="F2175">
        <v>2178</v>
      </c>
      <c r="G2175">
        <v>1</v>
      </c>
      <c r="H2175" t="s">
        <v>2000</v>
      </c>
      <c r="BC2175" t="e" cm="1" vm="1">
        <f t="array" ref="BC2175">TRANSPOSE(_xlfn._xlws.FILTER(cvm[内存(G)],(cvm[地域]=AZ2175)*(cvm[机型]=BA2175)*(cvm[CPU(核)]=BB2175)))</f>
        <v>#VALUE!</v>
      </c>
    </row>
    <row r="2176" spans="1:55">
      <c r="A2176" t="s">
        <v>1663</v>
      </c>
      <c r="B2176" t="s">
        <v>1702</v>
      </c>
      <c r="C2176">
        <v>16</v>
      </c>
      <c r="D2176">
        <v>128</v>
      </c>
      <c r="E2176" t="s">
        <v>1940</v>
      </c>
      <c r="F2176">
        <v>2904</v>
      </c>
      <c r="G2176">
        <v>1</v>
      </c>
      <c r="H2176" t="s">
        <v>2001</v>
      </c>
      <c r="BC2176" t="e" cm="1" vm="1">
        <f t="array" ref="BC2176">TRANSPOSE(_xlfn._xlws.FILTER(cvm[内存(G)],(cvm[地域]=AZ2176)*(cvm[机型]=BA2176)*(cvm[CPU(核)]=BB2176)))</f>
        <v>#VALUE!</v>
      </c>
    </row>
    <row r="2177" spans="1:55">
      <c r="A2177" t="s">
        <v>1663</v>
      </c>
      <c r="B2177" t="s">
        <v>1702</v>
      </c>
      <c r="C2177">
        <v>24</v>
      </c>
      <c r="D2177">
        <v>192</v>
      </c>
      <c r="E2177" t="s">
        <v>2002</v>
      </c>
      <c r="F2177">
        <v>4356</v>
      </c>
      <c r="G2177">
        <v>1</v>
      </c>
      <c r="H2177" t="s">
        <v>2003</v>
      </c>
      <c r="BC2177" t="e" cm="1" vm="1">
        <f t="array" ref="BC2177">TRANSPOSE(_xlfn._xlws.FILTER(cvm[内存(G)],(cvm[地域]=AZ2177)*(cvm[机型]=BA2177)*(cvm[CPU(核)]=BB2177)))</f>
        <v>#VALUE!</v>
      </c>
    </row>
    <row r="2178" spans="1:55">
      <c r="A2178" t="s">
        <v>1663</v>
      </c>
      <c r="B2178" t="s">
        <v>1702</v>
      </c>
      <c r="C2178">
        <v>32</v>
      </c>
      <c r="D2178">
        <v>256</v>
      </c>
      <c r="E2178" t="s">
        <v>1942</v>
      </c>
      <c r="F2178">
        <v>5808</v>
      </c>
      <c r="G2178">
        <v>1</v>
      </c>
      <c r="H2178" t="s">
        <v>2005</v>
      </c>
      <c r="BC2178" t="e" cm="1" vm="1">
        <f t="array" ref="BC2178">TRANSPOSE(_xlfn._xlws.FILTER(cvm[内存(G)],(cvm[地域]=AZ2178)*(cvm[机型]=BA2178)*(cvm[CPU(核)]=BB2178)))</f>
        <v>#VALUE!</v>
      </c>
    </row>
    <row r="2179" spans="1:55">
      <c r="A2179" t="s">
        <v>1663</v>
      </c>
      <c r="B2179" t="s">
        <v>1702</v>
      </c>
      <c r="C2179">
        <v>48</v>
      </c>
      <c r="D2179">
        <v>384</v>
      </c>
      <c r="E2179" t="s">
        <v>1955</v>
      </c>
      <c r="F2179">
        <v>8712</v>
      </c>
      <c r="G2179">
        <v>1</v>
      </c>
      <c r="H2179" t="s">
        <v>2006</v>
      </c>
      <c r="BC2179" t="e" cm="1" vm="1">
        <f t="array" ref="BC2179">TRANSPOSE(_xlfn._xlws.FILTER(cvm[内存(G)],(cvm[地域]=AZ2179)*(cvm[机型]=BA2179)*(cvm[CPU(核)]=BB2179)))</f>
        <v>#VALUE!</v>
      </c>
    </row>
    <row r="2180" spans="1:55">
      <c r="A2180" t="s">
        <v>1663</v>
      </c>
      <c r="B2180" t="s">
        <v>1702</v>
      </c>
      <c r="C2180">
        <v>56</v>
      </c>
      <c r="D2180">
        <v>448</v>
      </c>
      <c r="E2180" t="s">
        <v>2007</v>
      </c>
      <c r="F2180">
        <v>10164</v>
      </c>
      <c r="G2180">
        <v>1</v>
      </c>
      <c r="H2180" t="s">
        <v>2008</v>
      </c>
      <c r="BC2180" t="e" cm="1" vm="1">
        <f t="array" ref="BC2180">TRANSPOSE(_xlfn._xlws.FILTER(cvm[内存(G)],(cvm[地域]=AZ2180)*(cvm[机型]=BA2180)*(cvm[CPU(核)]=BB2180)))</f>
        <v>#VALUE!</v>
      </c>
    </row>
    <row r="2181" spans="1:55">
      <c r="A2181" t="s">
        <v>1663</v>
      </c>
      <c r="B2181" t="s">
        <v>1747</v>
      </c>
      <c r="C2181">
        <v>4</v>
      </c>
      <c r="D2181">
        <v>8</v>
      </c>
      <c r="E2181" t="s">
        <v>1629</v>
      </c>
      <c r="F2181">
        <v>560</v>
      </c>
      <c r="G2181">
        <v>1</v>
      </c>
      <c r="H2181" t="s">
        <v>2071</v>
      </c>
      <c r="BC2181" t="e" cm="1" vm="1">
        <f t="array" ref="BC2181">TRANSPOSE(_xlfn._xlws.FILTER(cvm[内存(G)],(cvm[地域]=AZ2181)*(cvm[机型]=BA2181)*(cvm[CPU(核)]=BB2181)))</f>
        <v>#VALUE!</v>
      </c>
    </row>
    <row r="2182" spans="1:55">
      <c r="A2182" t="s">
        <v>1663</v>
      </c>
      <c r="B2182" t="s">
        <v>1747</v>
      </c>
      <c r="C2182">
        <v>4</v>
      </c>
      <c r="D2182">
        <v>16</v>
      </c>
      <c r="E2182" t="s">
        <v>1631</v>
      </c>
      <c r="F2182">
        <v>840</v>
      </c>
      <c r="G2182">
        <v>1</v>
      </c>
      <c r="H2182" t="s">
        <v>2072</v>
      </c>
      <c r="BC2182" t="e" cm="1" vm="1">
        <f t="array" ref="BC2182">TRANSPOSE(_xlfn._xlws.FILTER(cvm[内存(G)],(cvm[地域]=AZ2182)*(cvm[机型]=BA2182)*(cvm[CPU(核)]=BB2182)))</f>
        <v>#VALUE!</v>
      </c>
    </row>
    <row r="2183" spans="1:55">
      <c r="A2183" t="s">
        <v>1663</v>
      </c>
      <c r="B2183" t="s">
        <v>1747</v>
      </c>
      <c r="C2183">
        <v>8</v>
      </c>
      <c r="D2183">
        <v>16</v>
      </c>
      <c r="E2183" t="s">
        <v>1634</v>
      </c>
      <c r="F2183">
        <v>1120</v>
      </c>
      <c r="G2183">
        <v>1</v>
      </c>
      <c r="H2183" t="s">
        <v>2073</v>
      </c>
      <c r="BC2183" t="e" cm="1" vm="1">
        <f t="array" ref="BC2183">TRANSPOSE(_xlfn._xlws.FILTER(cvm[内存(G)],(cvm[地域]=AZ2183)*(cvm[机型]=BA2183)*(cvm[CPU(核)]=BB2183)))</f>
        <v>#VALUE!</v>
      </c>
    </row>
    <row r="2184" spans="1:55">
      <c r="A2184" t="s">
        <v>1663</v>
      </c>
      <c r="B2184" t="s">
        <v>1747</v>
      </c>
      <c r="C2184">
        <v>8</v>
      </c>
      <c r="D2184">
        <v>32</v>
      </c>
      <c r="E2184" t="s">
        <v>1636</v>
      </c>
      <c r="F2184">
        <v>1680</v>
      </c>
      <c r="G2184">
        <v>1</v>
      </c>
      <c r="H2184" t="s">
        <v>2074</v>
      </c>
      <c r="BC2184" t="e" cm="1" vm="1">
        <f t="array" ref="BC2184">TRANSPOSE(_xlfn._xlws.FILTER(cvm[内存(G)],(cvm[地域]=AZ2184)*(cvm[机型]=BA2184)*(cvm[CPU(核)]=BB2184)))</f>
        <v>#VALUE!</v>
      </c>
    </row>
    <row r="2185" spans="1:55">
      <c r="A2185" t="s">
        <v>1663</v>
      </c>
      <c r="B2185" t="s">
        <v>1747</v>
      </c>
      <c r="C2185">
        <v>16</v>
      </c>
      <c r="D2185">
        <v>32</v>
      </c>
      <c r="E2185" t="s">
        <v>1639</v>
      </c>
      <c r="F2185">
        <v>2240</v>
      </c>
      <c r="G2185">
        <v>1</v>
      </c>
      <c r="H2185" t="s">
        <v>2075</v>
      </c>
      <c r="BC2185" t="e" cm="1" vm="1">
        <f t="array" ref="BC2185">TRANSPOSE(_xlfn._xlws.FILTER(cvm[内存(G)],(cvm[地域]=AZ2185)*(cvm[机型]=BA2185)*(cvm[CPU(核)]=BB2185)))</f>
        <v>#VALUE!</v>
      </c>
    </row>
    <row r="2186" spans="1:55">
      <c r="A2186" t="s">
        <v>1663</v>
      </c>
      <c r="B2186" t="s">
        <v>1747</v>
      </c>
      <c r="C2186">
        <v>16</v>
      </c>
      <c r="D2186">
        <v>64</v>
      </c>
      <c r="E2186" t="s">
        <v>1641</v>
      </c>
      <c r="F2186">
        <v>3360</v>
      </c>
      <c r="G2186">
        <v>1</v>
      </c>
      <c r="H2186" t="s">
        <v>2076</v>
      </c>
      <c r="BC2186" t="e" cm="1" vm="1">
        <f t="array" ref="BC2186">TRANSPOSE(_xlfn._xlws.FILTER(cvm[内存(G)],(cvm[地域]=AZ2186)*(cvm[机型]=BA2186)*(cvm[CPU(核)]=BB2186)))</f>
        <v>#VALUE!</v>
      </c>
    </row>
    <row r="2187" spans="1:55">
      <c r="A2187" t="s">
        <v>1663</v>
      </c>
      <c r="B2187" t="s">
        <v>1747</v>
      </c>
      <c r="C2187">
        <v>32</v>
      </c>
      <c r="D2187">
        <v>64</v>
      </c>
      <c r="E2187" t="s">
        <v>1644</v>
      </c>
      <c r="F2187">
        <v>4480</v>
      </c>
      <c r="G2187">
        <v>1</v>
      </c>
      <c r="H2187" t="s">
        <v>2077</v>
      </c>
      <c r="BC2187" t="e" cm="1" vm="1">
        <f t="array" ref="BC2187">TRANSPOSE(_xlfn._xlws.FILTER(cvm[内存(G)],(cvm[地域]=AZ2187)*(cvm[机型]=BA2187)*(cvm[CPU(核)]=BB2187)))</f>
        <v>#VALUE!</v>
      </c>
    </row>
    <row r="2188" spans="1:55">
      <c r="A2188" t="s">
        <v>1663</v>
      </c>
      <c r="B2188" t="s">
        <v>1747</v>
      </c>
      <c r="C2188">
        <v>32</v>
      </c>
      <c r="D2188">
        <v>128</v>
      </c>
      <c r="E2188" t="s">
        <v>1650</v>
      </c>
      <c r="F2188">
        <v>6720</v>
      </c>
      <c r="G2188">
        <v>1</v>
      </c>
      <c r="H2188" t="s">
        <v>2079</v>
      </c>
      <c r="BC2188" t="e" cm="1" vm="1">
        <f t="array" ref="BC2188">TRANSPOSE(_xlfn._xlws.FILTER(cvm[内存(G)],(cvm[地域]=AZ2188)*(cvm[机型]=BA2188)*(cvm[CPU(核)]=BB2188)))</f>
        <v>#VALUE!</v>
      </c>
    </row>
    <row r="2189" spans="1:55">
      <c r="A2189" t="s">
        <v>1663</v>
      </c>
      <c r="B2189" t="s">
        <v>1766</v>
      </c>
      <c r="C2189">
        <v>4</v>
      </c>
      <c r="D2189">
        <v>8</v>
      </c>
      <c r="E2189" t="s">
        <v>1629</v>
      </c>
      <c r="F2189">
        <v>672</v>
      </c>
      <c r="G2189">
        <v>1</v>
      </c>
      <c r="H2189" t="s">
        <v>2080</v>
      </c>
      <c r="BC2189" t="e" cm="1" vm="1">
        <f t="array" ref="BC2189">TRANSPOSE(_xlfn._xlws.FILTER(cvm[内存(G)],(cvm[地域]=AZ2189)*(cvm[机型]=BA2189)*(cvm[CPU(核)]=BB2189)))</f>
        <v>#VALUE!</v>
      </c>
    </row>
    <row r="2190" spans="1:55">
      <c r="A2190" t="s">
        <v>1663</v>
      </c>
      <c r="B2190" t="s">
        <v>1766</v>
      </c>
      <c r="C2190">
        <v>4</v>
      </c>
      <c r="D2190">
        <v>16</v>
      </c>
      <c r="E2190" t="s">
        <v>1631</v>
      </c>
      <c r="F2190">
        <v>1008</v>
      </c>
      <c r="G2190">
        <v>1</v>
      </c>
      <c r="H2190" t="s">
        <v>2081</v>
      </c>
      <c r="BC2190" t="e" cm="1" vm="1">
        <f t="array" ref="BC2190">TRANSPOSE(_xlfn._xlws.FILTER(cvm[内存(G)],(cvm[地域]=AZ2190)*(cvm[机型]=BA2190)*(cvm[CPU(核)]=BB2190)))</f>
        <v>#VALUE!</v>
      </c>
    </row>
    <row r="2191" spans="1:55">
      <c r="A2191" t="s">
        <v>1663</v>
      </c>
      <c r="B2191" t="s">
        <v>1766</v>
      </c>
      <c r="C2191">
        <v>8</v>
      </c>
      <c r="D2191">
        <v>16</v>
      </c>
      <c r="E2191" t="s">
        <v>1634</v>
      </c>
      <c r="F2191">
        <v>1344</v>
      </c>
      <c r="G2191">
        <v>1</v>
      </c>
      <c r="H2191" t="s">
        <v>2082</v>
      </c>
      <c r="BC2191" t="e" cm="1" vm="1">
        <f t="array" ref="BC2191">TRANSPOSE(_xlfn._xlws.FILTER(cvm[内存(G)],(cvm[地域]=AZ2191)*(cvm[机型]=BA2191)*(cvm[CPU(核)]=BB2191)))</f>
        <v>#VALUE!</v>
      </c>
    </row>
    <row r="2192" spans="1:55">
      <c r="A2192" t="s">
        <v>1663</v>
      </c>
      <c r="B2192" t="s">
        <v>1766</v>
      </c>
      <c r="C2192">
        <v>8</v>
      </c>
      <c r="D2192">
        <v>32</v>
      </c>
      <c r="E2192" t="s">
        <v>1636</v>
      </c>
      <c r="F2192">
        <v>2016</v>
      </c>
      <c r="G2192">
        <v>1</v>
      </c>
      <c r="H2192" t="s">
        <v>2083</v>
      </c>
      <c r="BC2192" t="e" cm="1" vm="1">
        <f t="array" ref="BC2192">TRANSPOSE(_xlfn._xlws.FILTER(cvm[内存(G)],(cvm[地域]=AZ2192)*(cvm[机型]=BA2192)*(cvm[CPU(核)]=BB2192)))</f>
        <v>#VALUE!</v>
      </c>
    </row>
    <row r="2193" spans="1:55">
      <c r="A2193" t="s">
        <v>1663</v>
      </c>
      <c r="B2193" t="s">
        <v>1766</v>
      </c>
      <c r="C2193">
        <v>16</v>
      </c>
      <c r="D2193">
        <v>32</v>
      </c>
      <c r="E2193" t="s">
        <v>1639</v>
      </c>
      <c r="F2193">
        <v>2688</v>
      </c>
      <c r="G2193">
        <v>1</v>
      </c>
      <c r="H2193" t="s">
        <v>2084</v>
      </c>
      <c r="BC2193" t="e" cm="1" vm="1">
        <f t="array" ref="BC2193">TRANSPOSE(_xlfn._xlws.FILTER(cvm[内存(G)],(cvm[地域]=AZ2193)*(cvm[机型]=BA2193)*(cvm[CPU(核)]=BB2193)))</f>
        <v>#VALUE!</v>
      </c>
    </row>
    <row r="2194" spans="1:55">
      <c r="A2194" t="s">
        <v>1663</v>
      </c>
      <c r="B2194" t="s">
        <v>1766</v>
      </c>
      <c r="C2194">
        <v>16</v>
      </c>
      <c r="D2194">
        <v>64</v>
      </c>
      <c r="E2194" t="s">
        <v>1641</v>
      </c>
      <c r="F2194">
        <v>4032</v>
      </c>
      <c r="G2194">
        <v>1</v>
      </c>
      <c r="H2194" t="s">
        <v>2085</v>
      </c>
      <c r="BC2194" t="e" cm="1" vm="1">
        <f t="array" ref="BC2194">TRANSPOSE(_xlfn._xlws.FILTER(cvm[内存(G)],(cvm[地域]=AZ2194)*(cvm[机型]=BA2194)*(cvm[CPU(核)]=BB2194)))</f>
        <v>#VALUE!</v>
      </c>
    </row>
    <row r="2195" spans="1:55">
      <c r="A2195" t="s">
        <v>1663</v>
      </c>
      <c r="B2195" t="s">
        <v>1766</v>
      </c>
      <c r="C2195">
        <v>32</v>
      </c>
      <c r="D2195">
        <v>96</v>
      </c>
      <c r="E2195" t="s">
        <v>2087</v>
      </c>
      <c r="F2195">
        <v>6720</v>
      </c>
      <c r="G2195">
        <v>1</v>
      </c>
      <c r="H2195" t="s">
        <v>2088</v>
      </c>
      <c r="BC2195" t="e" cm="1" vm="1">
        <f t="array" ref="BC2195">TRANSPOSE(_xlfn._xlws.FILTER(cvm[内存(G)],(cvm[地域]=AZ2195)*(cvm[机型]=BA2195)*(cvm[CPU(核)]=BB2195)))</f>
        <v>#VALUE!</v>
      </c>
    </row>
    <row r="2196" spans="1:55">
      <c r="A2196" t="s">
        <v>1663</v>
      </c>
      <c r="B2196" t="s">
        <v>2024</v>
      </c>
      <c r="C2196">
        <v>8</v>
      </c>
      <c r="D2196">
        <v>32</v>
      </c>
      <c r="E2196" t="s">
        <v>1636</v>
      </c>
      <c r="F2196">
        <v>2968.85</v>
      </c>
      <c r="G2196">
        <v>1</v>
      </c>
      <c r="H2196" t="s">
        <v>2094</v>
      </c>
      <c r="BC2196" t="e" cm="1" vm="1">
        <f t="array" ref="BC2196">TRANSPOSE(_xlfn._xlws.FILTER(cvm[内存(G)],(cvm[地域]=AZ2196)*(cvm[机型]=BA2196)*(cvm[CPU(核)]=BB2196)))</f>
        <v>#VALUE!</v>
      </c>
    </row>
    <row r="2197" spans="1:55">
      <c r="A2197" t="s">
        <v>1663</v>
      </c>
      <c r="B2197" t="s">
        <v>2024</v>
      </c>
      <c r="C2197">
        <v>20</v>
      </c>
      <c r="D2197">
        <v>80</v>
      </c>
      <c r="E2197" t="s">
        <v>2097</v>
      </c>
      <c r="F2197">
        <v>4750.25</v>
      </c>
      <c r="G2197">
        <v>1</v>
      </c>
      <c r="H2197" t="s">
        <v>2098</v>
      </c>
      <c r="BC2197" t="e" cm="1" vm="1">
        <f t="array" ref="BC2197">TRANSPOSE(_xlfn._xlws.FILTER(cvm[内存(G)],(cvm[地域]=AZ2197)*(cvm[机型]=BA2197)*(cvm[CPU(核)]=BB2197)))</f>
        <v>#VALUE!</v>
      </c>
    </row>
    <row r="2198" spans="1:55">
      <c r="A2198" t="s">
        <v>1663</v>
      </c>
      <c r="B2198" t="s">
        <v>2024</v>
      </c>
      <c r="C2198">
        <v>32</v>
      </c>
      <c r="D2198">
        <v>128</v>
      </c>
      <c r="E2198" t="s">
        <v>1650</v>
      </c>
      <c r="F2198">
        <v>6531.65</v>
      </c>
      <c r="G2198">
        <v>1</v>
      </c>
      <c r="H2198" t="s">
        <v>2099</v>
      </c>
      <c r="BC2198" t="e" cm="1" vm="1">
        <f t="array" ref="BC2198">TRANSPOSE(_xlfn._xlws.FILTER(cvm[内存(G)],(cvm[地域]=AZ2198)*(cvm[机型]=BA2198)*(cvm[CPU(核)]=BB2198)))</f>
        <v>#VALUE!</v>
      </c>
    </row>
    <row r="2199" spans="1:55">
      <c r="A2199" t="s">
        <v>1663</v>
      </c>
      <c r="B2199" t="s">
        <v>2024</v>
      </c>
      <c r="C2199">
        <v>40</v>
      </c>
      <c r="D2199">
        <v>160</v>
      </c>
      <c r="E2199" t="s">
        <v>2100</v>
      </c>
      <c r="F2199">
        <v>9500.5</v>
      </c>
      <c r="G2199">
        <v>1</v>
      </c>
      <c r="H2199" t="s">
        <v>2101</v>
      </c>
      <c r="BC2199" t="e" cm="1" vm="1">
        <f t="array" ref="BC2199">TRANSPOSE(_xlfn._xlws.FILTER(cvm[内存(G)],(cvm[地域]=AZ2199)*(cvm[机型]=BA2199)*(cvm[CPU(核)]=BB2199)))</f>
        <v>#VALUE!</v>
      </c>
    </row>
    <row r="2200" spans="1:55">
      <c r="A2200" t="s">
        <v>1663</v>
      </c>
      <c r="B2200" t="s">
        <v>2024</v>
      </c>
      <c r="C2200">
        <v>80</v>
      </c>
      <c r="D2200">
        <v>320</v>
      </c>
      <c r="E2200" t="s">
        <v>1760</v>
      </c>
      <c r="F2200">
        <v>19001</v>
      </c>
      <c r="G2200">
        <v>1</v>
      </c>
      <c r="H2200" t="s">
        <v>2102</v>
      </c>
      <c r="BC2200" t="e" cm="1" vm="1">
        <f t="array" ref="BC2200">TRANSPOSE(_xlfn._xlws.FILTER(cvm[内存(G)],(cvm[地域]=AZ2200)*(cvm[机型]=BA2200)*(cvm[CPU(核)]=BB2200)))</f>
        <v>#VALUE!</v>
      </c>
    </row>
    <row r="2201" spans="1:55">
      <c r="A2201" t="s">
        <v>1663</v>
      </c>
      <c r="B2201" t="s">
        <v>2067</v>
      </c>
      <c r="C2201">
        <v>8</v>
      </c>
      <c r="D2201">
        <v>40</v>
      </c>
      <c r="E2201" t="s">
        <v>2091</v>
      </c>
      <c r="F2201">
        <v>8225</v>
      </c>
      <c r="G2201">
        <v>1</v>
      </c>
      <c r="H2201" t="s">
        <v>2110</v>
      </c>
      <c r="BC2201" t="e" cm="1" vm="1">
        <f t="array" ref="BC2201">TRANSPOSE(_xlfn._xlws.FILTER(cvm[内存(G)],(cvm[地域]=AZ2201)*(cvm[机型]=BA2201)*(cvm[CPU(核)]=BB2201)))</f>
        <v>#VALUE!</v>
      </c>
    </row>
    <row r="2202" spans="1:55">
      <c r="A2202" t="s">
        <v>1663</v>
      </c>
      <c r="B2202" t="s">
        <v>2067</v>
      </c>
      <c r="C2202">
        <v>36</v>
      </c>
      <c r="D2202">
        <v>160</v>
      </c>
      <c r="E2202" t="s">
        <v>2113</v>
      </c>
      <c r="F2202">
        <v>33000</v>
      </c>
      <c r="G2202">
        <v>1</v>
      </c>
      <c r="H2202" t="s">
        <v>2114</v>
      </c>
      <c r="BC2202" t="e" cm="1" vm="1">
        <f t="array" ref="BC2202">TRANSPOSE(_xlfn._xlws.FILTER(cvm[内存(G)],(cvm[地域]=AZ2202)*(cvm[机型]=BA2202)*(cvm[CPU(核)]=BB2202)))</f>
        <v>#VALUE!</v>
      </c>
    </row>
    <row r="2203" spans="1:55">
      <c r="A2203" t="s">
        <v>1663</v>
      </c>
      <c r="B2203" t="s">
        <v>2067</v>
      </c>
      <c r="C2203">
        <v>72</v>
      </c>
      <c r="D2203">
        <v>320</v>
      </c>
      <c r="E2203" t="s">
        <v>2115</v>
      </c>
      <c r="F2203">
        <v>66000</v>
      </c>
      <c r="G2203">
        <v>1</v>
      </c>
      <c r="H2203" t="s">
        <v>2116</v>
      </c>
      <c r="BC2203" t="e" cm="1" vm="1">
        <f t="array" ref="BC2203">TRANSPOSE(_xlfn._xlws.FILTER(cvm[内存(G)],(cvm[地域]=AZ2203)*(cvm[机型]=BA2203)*(cvm[CPU(核)]=BB2203)))</f>
        <v>#VALUE!</v>
      </c>
    </row>
    <row r="2204" spans="1:55">
      <c r="A2204" t="s">
        <v>1666</v>
      </c>
      <c r="B2204" t="s">
        <v>1670</v>
      </c>
      <c r="C2204">
        <v>1</v>
      </c>
      <c r="D2204">
        <v>1</v>
      </c>
      <c r="E2204" t="s">
        <v>1617</v>
      </c>
      <c r="F2204">
        <v>32.9</v>
      </c>
      <c r="G2204">
        <v>1</v>
      </c>
      <c r="H2204" t="s">
        <v>1671</v>
      </c>
      <c r="BC2204" t="e" cm="1" vm="1">
        <f t="array" ref="BC2204">TRANSPOSE(_xlfn._xlws.FILTER(cvm[内存(G)],(cvm[地域]=AZ2204)*(cvm[机型]=BA2204)*(cvm[CPU(核)]=BB2204)))</f>
        <v>#VALUE!</v>
      </c>
    </row>
    <row r="2205" spans="1:55">
      <c r="A2205" t="s">
        <v>1666</v>
      </c>
      <c r="B2205" t="s">
        <v>1670</v>
      </c>
      <c r="C2205">
        <v>1</v>
      </c>
      <c r="D2205">
        <v>2</v>
      </c>
      <c r="E2205" t="s">
        <v>1620</v>
      </c>
      <c r="F2205">
        <v>65.8</v>
      </c>
      <c r="G2205">
        <v>1</v>
      </c>
      <c r="H2205" t="s">
        <v>1673</v>
      </c>
      <c r="BC2205" t="e" cm="1" vm="1">
        <f t="array" ref="BC2205">TRANSPOSE(_xlfn._xlws.FILTER(cvm[内存(G)],(cvm[地域]=AZ2205)*(cvm[机型]=BA2205)*(cvm[CPU(核)]=BB2205)))</f>
        <v>#VALUE!</v>
      </c>
    </row>
    <row r="2206" spans="1:55">
      <c r="A2206" t="s">
        <v>1666</v>
      </c>
      <c r="B2206" t="s">
        <v>1670</v>
      </c>
      <c r="C2206">
        <v>1</v>
      </c>
      <c r="D2206">
        <v>4</v>
      </c>
      <c r="E2206" t="s">
        <v>1622</v>
      </c>
      <c r="F2206">
        <v>136.5</v>
      </c>
      <c r="G2206">
        <v>1</v>
      </c>
      <c r="H2206" t="s">
        <v>1675</v>
      </c>
      <c r="BC2206" t="e" cm="1" vm="1">
        <f t="array" ref="BC2206">TRANSPOSE(_xlfn._xlws.FILTER(cvm[内存(G)],(cvm[地域]=AZ2206)*(cvm[机型]=BA2206)*(cvm[CPU(核)]=BB2206)))</f>
        <v>#VALUE!</v>
      </c>
    </row>
    <row r="2207" spans="1:55">
      <c r="A2207" t="s">
        <v>1666</v>
      </c>
      <c r="B2207" t="s">
        <v>1670</v>
      </c>
      <c r="C2207">
        <v>2</v>
      </c>
      <c r="D2207">
        <v>4</v>
      </c>
      <c r="E2207" t="s">
        <v>1624</v>
      </c>
      <c r="F2207">
        <v>131.6</v>
      </c>
      <c r="G2207">
        <v>1</v>
      </c>
      <c r="H2207" t="s">
        <v>1677</v>
      </c>
      <c r="BC2207" t="e" cm="1" vm="1">
        <f t="array" ref="BC2207">TRANSPOSE(_xlfn._xlws.FILTER(cvm[内存(G)],(cvm[地域]=AZ2207)*(cvm[机型]=BA2207)*(cvm[CPU(核)]=BB2207)))</f>
        <v>#VALUE!</v>
      </c>
    </row>
    <row r="2208" spans="1:55">
      <c r="A2208" t="s">
        <v>1666</v>
      </c>
      <c r="B2208" t="s">
        <v>1670</v>
      </c>
      <c r="C2208">
        <v>2</v>
      </c>
      <c r="D2208">
        <v>8</v>
      </c>
      <c r="E2208" t="s">
        <v>1627</v>
      </c>
      <c r="F2208">
        <v>273</v>
      </c>
      <c r="G2208">
        <v>1</v>
      </c>
      <c r="H2208" t="s">
        <v>1679</v>
      </c>
      <c r="BC2208" t="e" cm="1" vm="1">
        <f t="array" ref="BC2208">TRANSPOSE(_xlfn._xlws.FILTER(cvm[内存(G)],(cvm[地域]=AZ2208)*(cvm[机型]=BA2208)*(cvm[CPU(核)]=BB2208)))</f>
        <v>#VALUE!</v>
      </c>
    </row>
    <row r="2209" spans="1:55">
      <c r="A2209" t="s">
        <v>1666</v>
      </c>
      <c r="B2209" t="s">
        <v>1670</v>
      </c>
      <c r="C2209">
        <v>4</v>
      </c>
      <c r="D2209">
        <v>8</v>
      </c>
      <c r="E2209" t="s">
        <v>1629</v>
      </c>
      <c r="F2209">
        <v>364</v>
      </c>
      <c r="G2209">
        <v>1</v>
      </c>
      <c r="H2209" t="s">
        <v>1681</v>
      </c>
      <c r="BC2209" t="e" cm="1" vm="1">
        <f t="array" ref="BC2209">TRANSPOSE(_xlfn._xlws.FILTER(cvm[内存(G)],(cvm[地域]=AZ2209)*(cvm[机型]=BA2209)*(cvm[CPU(核)]=BB2209)))</f>
        <v>#VALUE!</v>
      </c>
    </row>
    <row r="2210" spans="1:55">
      <c r="A2210" t="s">
        <v>1666</v>
      </c>
      <c r="B2210" t="s">
        <v>1670</v>
      </c>
      <c r="C2210">
        <v>4</v>
      </c>
      <c r="D2210">
        <v>16</v>
      </c>
      <c r="E2210" t="s">
        <v>1631</v>
      </c>
      <c r="F2210">
        <v>546</v>
      </c>
      <c r="G2210">
        <v>1</v>
      </c>
      <c r="H2210" t="s">
        <v>1682</v>
      </c>
      <c r="BC2210" t="e" cm="1" vm="1">
        <f t="array" ref="BC2210">TRANSPOSE(_xlfn._xlws.FILTER(cvm[内存(G)],(cvm[地域]=AZ2210)*(cvm[机型]=BA2210)*(cvm[CPU(核)]=BB2210)))</f>
        <v>#VALUE!</v>
      </c>
    </row>
    <row r="2211" spans="1:55">
      <c r="A2211" t="s">
        <v>1666</v>
      </c>
      <c r="B2211" t="s">
        <v>1670</v>
      </c>
      <c r="C2211">
        <v>8</v>
      </c>
      <c r="D2211">
        <v>16</v>
      </c>
      <c r="E2211" t="s">
        <v>1634</v>
      </c>
      <c r="F2211">
        <v>728</v>
      </c>
      <c r="G2211">
        <v>1</v>
      </c>
      <c r="H2211" t="s">
        <v>1683</v>
      </c>
      <c r="BC2211" t="e" cm="1" vm="1">
        <f t="array" ref="BC2211">TRANSPOSE(_xlfn._xlws.FILTER(cvm[内存(G)],(cvm[地域]=AZ2211)*(cvm[机型]=BA2211)*(cvm[CPU(核)]=BB2211)))</f>
        <v>#VALUE!</v>
      </c>
    </row>
    <row r="2212" spans="1:55">
      <c r="A2212" t="s">
        <v>1666</v>
      </c>
      <c r="B2212" t="s">
        <v>1670</v>
      </c>
      <c r="C2212">
        <v>8</v>
      </c>
      <c r="D2212">
        <v>32</v>
      </c>
      <c r="E2212" t="s">
        <v>1636</v>
      </c>
      <c r="F2212">
        <v>1092</v>
      </c>
      <c r="G2212">
        <v>1</v>
      </c>
      <c r="H2212" t="s">
        <v>1684</v>
      </c>
      <c r="BC2212" t="e" cm="1" vm="1">
        <f t="array" ref="BC2212">TRANSPOSE(_xlfn._xlws.FILTER(cvm[内存(G)],(cvm[地域]=AZ2212)*(cvm[机型]=BA2212)*(cvm[CPU(核)]=BB2212)))</f>
        <v>#VALUE!</v>
      </c>
    </row>
    <row r="2213" spans="1:55">
      <c r="A2213" t="s">
        <v>1666</v>
      </c>
      <c r="B2213" t="s">
        <v>1670</v>
      </c>
      <c r="C2213">
        <v>16</v>
      </c>
      <c r="D2213">
        <v>32</v>
      </c>
      <c r="E2213" t="s">
        <v>1639</v>
      </c>
      <c r="F2213">
        <v>1456</v>
      </c>
      <c r="G2213">
        <v>1</v>
      </c>
      <c r="H2213" t="s">
        <v>1686</v>
      </c>
      <c r="BC2213" t="e" cm="1" vm="1">
        <f t="array" ref="BC2213">TRANSPOSE(_xlfn._xlws.FILTER(cvm[内存(G)],(cvm[地域]=AZ2213)*(cvm[机型]=BA2213)*(cvm[CPU(核)]=BB2213)))</f>
        <v>#VALUE!</v>
      </c>
    </row>
    <row r="2214" spans="1:55">
      <c r="A2214" t="s">
        <v>1666</v>
      </c>
      <c r="B2214" t="s">
        <v>1670</v>
      </c>
      <c r="C2214">
        <v>16</v>
      </c>
      <c r="D2214">
        <v>64</v>
      </c>
      <c r="E2214" t="s">
        <v>1641</v>
      </c>
      <c r="F2214">
        <v>2184</v>
      </c>
      <c r="G2214">
        <v>1</v>
      </c>
      <c r="H2214" t="s">
        <v>1687</v>
      </c>
      <c r="BC2214" t="e" cm="1" vm="1">
        <f t="array" ref="BC2214">TRANSPOSE(_xlfn._xlws.FILTER(cvm[内存(G)],(cvm[地域]=AZ2214)*(cvm[机型]=BA2214)*(cvm[CPU(核)]=BB2214)))</f>
        <v>#VALUE!</v>
      </c>
    </row>
    <row r="2215" spans="1:55">
      <c r="A2215" t="s">
        <v>1666</v>
      </c>
      <c r="B2215" t="s">
        <v>1670</v>
      </c>
      <c r="C2215">
        <v>32</v>
      </c>
      <c r="D2215">
        <v>64</v>
      </c>
      <c r="E2215" t="s">
        <v>1644</v>
      </c>
      <c r="F2215">
        <v>2912</v>
      </c>
      <c r="G2215">
        <v>1</v>
      </c>
      <c r="H2215" t="s">
        <v>1689</v>
      </c>
      <c r="BC2215" t="e" cm="1" vm="1">
        <f t="array" ref="BC2215">TRANSPOSE(_xlfn._xlws.FILTER(cvm[内存(G)],(cvm[地域]=AZ2215)*(cvm[机型]=BA2215)*(cvm[CPU(核)]=BB2215)))</f>
        <v>#VALUE!</v>
      </c>
    </row>
    <row r="2216" spans="1:55">
      <c r="A2216" t="s">
        <v>1666</v>
      </c>
      <c r="B2216" t="s">
        <v>1670</v>
      </c>
      <c r="C2216">
        <v>48</v>
      </c>
      <c r="D2216">
        <v>96</v>
      </c>
      <c r="E2216" t="s">
        <v>1655</v>
      </c>
      <c r="F2216">
        <v>4368</v>
      </c>
      <c r="G2216">
        <v>1</v>
      </c>
      <c r="H2216" t="s">
        <v>1691</v>
      </c>
      <c r="BC2216" t="e" cm="1" vm="1">
        <f t="array" ref="BC2216">TRANSPOSE(_xlfn._xlws.FILTER(cvm[内存(G)],(cvm[地域]=AZ2216)*(cvm[机型]=BA2216)*(cvm[CPU(核)]=BB2216)))</f>
        <v>#VALUE!</v>
      </c>
    </row>
    <row r="2217" spans="1:55">
      <c r="A2217" t="s">
        <v>1666</v>
      </c>
      <c r="B2217" t="s">
        <v>1670</v>
      </c>
      <c r="C2217">
        <v>48</v>
      </c>
      <c r="D2217">
        <v>128</v>
      </c>
      <c r="E2217" t="s">
        <v>2196</v>
      </c>
      <c r="F2217">
        <v>5096</v>
      </c>
      <c r="G2217">
        <v>1</v>
      </c>
      <c r="H2217" t="s">
        <v>2197</v>
      </c>
      <c r="BC2217" t="e" cm="1" vm="1">
        <f t="array" ref="BC2217">TRANSPOSE(_xlfn._xlws.FILTER(cvm[内存(G)],(cvm[地域]=AZ2217)*(cvm[机型]=BA2217)*(cvm[CPU(核)]=BB2217)))</f>
        <v>#VALUE!</v>
      </c>
    </row>
    <row r="2218" spans="1:55">
      <c r="A2218" t="s">
        <v>1666</v>
      </c>
      <c r="B2218" t="s">
        <v>1670</v>
      </c>
      <c r="C2218">
        <v>64</v>
      </c>
      <c r="D2218">
        <v>128</v>
      </c>
      <c r="E2218" t="s">
        <v>1692</v>
      </c>
      <c r="F2218">
        <v>5824</v>
      </c>
      <c r="G2218">
        <v>1</v>
      </c>
      <c r="H2218" t="s">
        <v>1693</v>
      </c>
      <c r="BC2218" t="e" cm="1" vm="1">
        <f t="array" ref="BC2218">TRANSPOSE(_xlfn._xlws.FILTER(cvm[内存(G)],(cvm[地域]=AZ2218)*(cvm[机型]=BA2218)*(cvm[CPU(核)]=BB2218)))</f>
        <v>#VALUE!</v>
      </c>
    </row>
    <row r="2219" spans="1:55">
      <c r="A2219" t="s">
        <v>1666</v>
      </c>
      <c r="B2219" t="s">
        <v>1670</v>
      </c>
      <c r="C2219">
        <v>80</v>
      </c>
      <c r="D2219">
        <v>160</v>
      </c>
      <c r="E2219" t="s">
        <v>1695</v>
      </c>
      <c r="F2219">
        <v>7280</v>
      </c>
      <c r="G2219">
        <v>1</v>
      </c>
      <c r="H2219" t="s">
        <v>1696</v>
      </c>
      <c r="BC2219" t="e" cm="1" vm="1">
        <f t="array" ref="BC2219">TRANSPOSE(_xlfn._xlws.FILTER(cvm[内存(G)],(cvm[地域]=AZ2219)*(cvm[机型]=BA2219)*(cvm[CPU(核)]=BB2219)))</f>
        <v>#VALUE!</v>
      </c>
    </row>
    <row r="2220" spans="1:55">
      <c r="A2220" t="s">
        <v>1666</v>
      </c>
      <c r="B2220" t="s">
        <v>1670</v>
      </c>
      <c r="C2220">
        <v>90</v>
      </c>
      <c r="D2220">
        <v>224</v>
      </c>
      <c r="E2220" t="s">
        <v>1698</v>
      </c>
      <c r="F2220">
        <v>9191</v>
      </c>
      <c r="G2220">
        <v>1</v>
      </c>
      <c r="H2220" t="s">
        <v>1699</v>
      </c>
      <c r="BC2220" t="e" cm="1" vm="1">
        <f t="array" ref="BC2220">TRANSPOSE(_xlfn._xlws.FILTER(cvm[内存(G)],(cvm[地域]=AZ2220)*(cvm[机型]=BA2220)*(cvm[CPU(核)]=BB2220)))</f>
        <v>#VALUE!</v>
      </c>
    </row>
    <row r="2221" spans="1:55">
      <c r="A2221" t="s">
        <v>1666</v>
      </c>
      <c r="B2221" t="s">
        <v>1670</v>
      </c>
      <c r="C2221">
        <v>128</v>
      </c>
      <c r="D2221">
        <v>256</v>
      </c>
      <c r="E2221" t="s">
        <v>1700</v>
      </c>
      <c r="F2221">
        <v>11648</v>
      </c>
      <c r="G2221">
        <v>1</v>
      </c>
      <c r="H2221" t="s">
        <v>1701</v>
      </c>
      <c r="BC2221" t="e" cm="1" vm="1">
        <f t="array" ref="BC2221">TRANSPOSE(_xlfn._xlws.FILTER(cvm[内存(G)],(cvm[地域]=AZ2221)*(cvm[机型]=BA2221)*(cvm[CPU(核)]=BB2221)))</f>
        <v>#VALUE!</v>
      </c>
    </row>
    <row r="2222" spans="1:55">
      <c r="A2222" t="s">
        <v>1666</v>
      </c>
      <c r="B2222" t="s">
        <v>1670</v>
      </c>
      <c r="C2222">
        <v>160</v>
      </c>
      <c r="D2222">
        <v>320</v>
      </c>
      <c r="E2222" t="s">
        <v>1703</v>
      </c>
      <c r="F2222">
        <v>14560</v>
      </c>
      <c r="G2222">
        <v>1</v>
      </c>
      <c r="H2222" t="s">
        <v>1704</v>
      </c>
      <c r="BC2222" t="e" cm="1" vm="1">
        <f t="array" ref="BC2222">TRANSPOSE(_xlfn._xlws.FILTER(cvm[内存(G)],(cvm[地域]=AZ2222)*(cvm[机型]=BA2222)*(cvm[CPU(核)]=BB2222)))</f>
        <v>#VALUE!</v>
      </c>
    </row>
    <row r="2223" spans="1:55">
      <c r="A2223" t="s">
        <v>1666</v>
      </c>
      <c r="B2223" t="s">
        <v>1670</v>
      </c>
      <c r="C2223">
        <v>180</v>
      </c>
      <c r="D2223">
        <v>464</v>
      </c>
      <c r="E2223" t="s">
        <v>1705</v>
      </c>
      <c r="F2223">
        <v>18746</v>
      </c>
      <c r="G2223">
        <v>1</v>
      </c>
      <c r="H2223" t="s">
        <v>1706</v>
      </c>
      <c r="BC2223" t="e" cm="1" vm="1">
        <f t="array" ref="BC2223">TRANSPOSE(_xlfn._xlws.FILTER(cvm[内存(G)],(cvm[地域]=AZ2223)*(cvm[机型]=BA2223)*(cvm[CPU(核)]=BB2223)))</f>
        <v>#VALUE!</v>
      </c>
    </row>
    <row r="2224" spans="1:55">
      <c r="A2224" t="s">
        <v>1666</v>
      </c>
      <c r="B2224" t="s">
        <v>1707</v>
      </c>
      <c r="C2224">
        <v>1</v>
      </c>
      <c r="D2224">
        <v>1</v>
      </c>
      <c r="E2224" t="s">
        <v>1617</v>
      </c>
      <c r="F2224">
        <v>47</v>
      </c>
      <c r="G2224">
        <v>1</v>
      </c>
      <c r="H2224" t="s">
        <v>2183</v>
      </c>
      <c r="BC2224" t="e" cm="1" vm="1">
        <f t="array" ref="BC2224">TRANSPOSE(_xlfn._xlws.FILTER(cvm[内存(G)],(cvm[地域]=AZ2224)*(cvm[机型]=BA2224)*(cvm[CPU(核)]=BB2224)))</f>
        <v>#VALUE!</v>
      </c>
    </row>
    <row r="2225" spans="1:55">
      <c r="A2225" t="s">
        <v>1666</v>
      </c>
      <c r="B2225" t="s">
        <v>1707</v>
      </c>
      <c r="C2225">
        <v>1</v>
      </c>
      <c r="D2225">
        <v>2</v>
      </c>
      <c r="E2225" t="s">
        <v>1620</v>
      </c>
      <c r="F2225">
        <v>94</v>
      </c>
      <c r="G2225">
        <v>1</v>
      </c>
      <c r="H2225" t="s">
        <v>1708</v>
      </c>
      <c r="BC2225" t="e" cm="1" vm="1">
        <f t="array" ref="BC2225">TRANSPOSE(_xlfn._xlws.FILTER(cvm[内存(G)],(cvm[地域]=AZ2225)*(cvm[机型]=BA2225)*(cvm[CPU(核)]=BB2225)))</f>
        <v>#VALUE!</v>
      </c>
    </row>
    <row r="2226" spans="1:55">
      <c r="A2226" t="s">
        <v>1666</v>
      </c>
      <c r="B2226" t="s">
        <v>1707</v>
      </c>
      <c r="C2226">
        <v>1</v>
      </c>
      <c r="D2226">
        <v>4</v>
      </c>
      <c r="E2226" t="s">
        <v>1622</v>
      </c>
      <c r="F2226">
        <v>195</v>
      </c>
      <c r="G2226">
        <v>1</v>
      </c>
      <c r="H2226" t="s">
        <v>1709</v>
      </c>
      <c r="BC2226" t="e" cm="1" vm="1">
        <f t="array" ref="BC2226">TRANSPOSE(_xlfn._xlws.FILTER(cvm[内存(G)],(cvm[地域]=AZ2226)*(cvm[机型]=BA2226)*(cvm[CPU(核)]=BB2226)))</f>
        <v>#VALUE!</v>
      </c>
    </row>
    <row r="2227" spans="1:55">
      <c r="A2227" t="s">
        <v>1666</v>
      </c>
      <c r="B2227" t="s">
        <v>1707</v>
      </c>
      <c r="C2227">
        <v>2</v>
      </c>
      <c r="D2227">
        <v>4</v>
      </c>
      <c r="E2227" t="s">
        <v>1624</v>
      </c>
      <c r="F2227">
        <v>188</v>
      </c>
      <c r="G2227">
        <v>1</v>
      </c>
      <c r="H2227" t="s">
        <v>1710</v>
      </c>
      <c r="BC2227" t="e" cm="1" vm="1">
        <f t="array" ref="BC2227">TRANSPOSE(_xlfn._xlws.FILTER(cvm[内存(G)],(cvm[地域]=AZ2227)*(cvm[机型]=BA2227)*(cvm[CPU(核)]=BB2227)))</f>
        <v>#VALUE!</v>
      </c>
    </row>
    <row r="2228" spans="1:55">
      <c r="A2228" t="s">
        <v>1666</v>
      </c>
      <c r="B2228" t="s">
        <v>1707</v>
      </c>
      <c r="C2228">
        <v>2</v>
      </c>
      <c r="D2228">
        <v>8</v>
      </c>
      <c r="E2228" t="s">
        <v>1627</v>
      </c>
      <c r="F2228">
        <v>390</v>
      </c>
      <c r="G2228">
        <v>1</v>
      </c>
      <c r="H2228" t="s">
        <v>1711</v>
      </c>
      <c r="BC2228" t="e" cm="1" vm="1">
        <f t="array" ref="BC2228">TRANSPOSE(_xlfn._xlws.FILTER(cvm[内存(G)],(cvm[地域]=AZ2228)*(cvm[机型]=BA2228)*(cvm[CPU(核)]=BB2228)))</f>
        <v>#VALUE!</v>
      </c>
    </row>
    <row r="2229" spans="1:55">
      <c r="A2229" t="s">
        <v>1666</v>
      </c>
      <c r="B2229" t="s">
        <v>1707</v>
      </c>
      <c r="C2229">
        <v>4</v>
      </c>
      <c r="D2229">
        <v>8</v>
      </c>
      <c r="E2229" t="s">
        <v>1629</v>
      </c>
      <c r="F2229">
        <v>520</v>
      </c>
      <c r="G2229">
        <v>1</v>
      </c>
      <c r="H2229" t="s">
        <v>1712</v>
      </c>
      <c r="BC2229" t="e" cm="1" vm="1">
        <f t="array" ref="BC2229">TRANSPOSE(_xlfn._xlws.FILTER(cvm[内存(G)],(cvm[地域]=AZ2229)*(cvm[机型]=BA2229)*(cvm[CPU(核)]=BB2229)))</f>
        <v>#VALUE!</v>
      </c>
    </row>
    <row r="2230" spans="1:55">
      <c r="A2230" t="s">
        <v>1666</v>
      </c>
      <c r="B2230" t="s">
        <v>1707</v>
      </c>
      <c r="C2230">
        <v>4</v>
      </c>
      <c r="D2230">
        <v>16</v>
      </c>
      <c r="E2230" t="s">
        <v>1631</v>
      </c>
      <c r="F2230">
        <v>780</v>
      </c>
      <c r="G2230">
        <v>1</v>
      </c>
      <c r="H2230" t="s">
        <v>1713</v>
      </c>
      <c r="BC2230" t="e" cm="1" vm="1">
        <f t="array" ref="BC2230">TRANSPOSE(_xlfn._xlws.FILTER(cvm[内存(G)],(cvm[地域]=AZ2230)*(cvm[机型]=BA2230)*(cvm[CPU(核)]=BB2230)))</f>
        <v>#VALUE!</v>
      </c>
    </row>
    <row r="2231" spans="1:55">
      <c r="A2231" t="s">
        <v>1666</v>
      </c>
      <c r="B2231" t="s">
        <v>1707</v>
      </c>
      <c r="C2231">
        <v>8</v>
      </c>
      <c r="D2231">
        <v>16</v>
      </c>
      <c r="E2231" t="s">
        <v>1634</v>
      </c>
      <c r="F2231">
        <v>1040</v>
      </c>
      <c r="G2231">
        <v>1</v>
      </c>
      <c r="H2231" t="s">
        <v>1714</v>
      </c>
      <c r="BC2231" t="e" cm="1" vm="1">
        <f t="array" ref="BC2231">TRANSPOSE(_xlfn._xlws.FILTER(cvm[内存(G)],(cvm[地域]=AZ2231)*(cvm[机型]=BA2231)*(cvm[CPU(核)]=BB2231)))</f>
        <v>#VALUE!</v>
      </c>
    </row>
    <row r="2232" spans="1:55">
      <c r="A2232" t="s">
        <v>1666</v>
      </c>
      <c r="B2232" t="s">
        <v>1707</v>
      </c>
      <c r="C2232">
        <v>8</v>
      </c>
      <c r="D2232">
        <v>32</v>
      </c>
      <c r="E2232" t="s">
        <v>1636</v>
      </c>
      <c r="F2232">
        <v>1560</v>
      </c>
      <c r="G2232">
        <v>1</v>
      </c>
      <c r="H2232" t="s">
        <v>1715</v>
      </c>
      <c r="BC2232" t="e" cm="1" vm="1">
        <f t="array" ref="BC2232">TRANSPOSE(_xlfn._xlws.FILTER(cvm[内存(G)],(cvm[地域]=AZ2232)*(cvm[机型]=BA2232)*(cvm[CPU(核)]=BB2232)))</f>
        <v>#VALUE!</v>
      </c>
    </row>
    <row r="2233" spans="1:55">
      <c r="A2233" t="s">
        <v>1666</v>
      </c>
      <c r="B2233" t="s">
        <v>1707</v>
      </c>
      <c r="C2233">
        <v>16</v>
      </c>
      <c r="D2233">
        <v>32</v>
      </c>
      <c r="E2233" t="s">
        <v>1639</v>
      </c>
      <c r="F2233">
        <v>2080</v>
      </c>
      <c r="G2233">
        <v>1</v>
      </c>
      <c r="H2233" t="s">
        <v>1716</v>
      </c>
      <c r="BC2233" t="e" cm="1" vm="1">
        <f t="array" ref="BC2233">TRANSPOSE(_xlfn._xlws.FILTER(cvm[内存(G)],(cvm[地域]=AZ2233)*(cvm[机型]=BA2233)*(cvm[CPU(核)]=BB2233)))</f>
        <v>#VALUE!</v>
      </c>
    </row>
    <row r="2234" spans="1:55">
      <c r="A2234" t="s">
        <v>1666</v>
      </c>
      <c r="B2234" t="s">
        <v>1707</v>
      </c>
      <c r="C2234">
        <v>16</v>
      </c>
      <c r="D2234">
        <v>64</v>
      </c>
      <c r="E2234" t="s">
        <v>1641</v>
      </c>
      <c r="F2234">
        <v>3120</v>
      </c>
      <c r="G2234">
        <v>1</v>
      </c>
      <c r="H2234" t="s">
        <v>1717</v>
      </c>
      <c r="BC2234" t="e" cm="1" vm="1">
        <f t="array" ref="BC2234">TRANSPOSE(_xlfn._xlws.FILTER(cvm[内存(G)],(cvm[地域]=AZ2234)*(cvm[机型]=BA2234)*(cvm[CPU(核)]=BB2234)))</f>
        <v>#VALUE!</v>
      </c>
    </row>
    <row r="2235" spans="1:55">
      <c r="A2235" t="s">
        <v>1666</v>
      </c>
      <c r="B2235" t="s">
        <v>1707</v>
      </c>
      <c r="C2235">
        <v>24</v>
      </c>
      <c r="D2235">
        <v>48</v>
      </c>
      <c r="E2235" t="s">
        <v>1718</v>
      </c>
      <c r="F2235">
        <v>3120</v>
      </c>
      <c r="G2235">
        <v>1</v>
      </c>
      <c r="H2235" t="s">
        <v>1719</v>
      </c>
      <c r="BC2235" t="e" cm="1" vm="1">
        <f t="array" ref="BC2235">TRANSPOSE(_xlfn._xlws.FILTER(cvm[内存(G)],(cvm[地域]=AZ2235)*(cvm[机型]=BA2235)*(cvm[CPU(核)]=BB2235)))</f>
        <v>#VALUE!</v>
      </c>
    </row>
    <row r="2236" spans="1:55">
      <c r="A2236" t="s">
        <v>1666</v>
      </c>
      <c r="B2236" t="s">
        <v>1707</v>
      </c>
      <c r="C2236">
        <v>24</v>
      </c>
      <c r="D2236">
        <v>96</v>
      </c>
      <c r="E2236" t="s">
        <v>1720</v>
      </c>
      <c r="F2236">
        <v>4680</v>
      </c>
      <c r="G2236">
        <v>1</v>
      </c>
      <c r="H2236" t="s">
        <v>1721</v>
      </c>
      <c r="BC2236" t="e" cm="1" vm="1">
        <f t="array" ref="BC2236">TRANSPOSE(_xlfn._xlws.FILTER(cvm[内存(G)],(cvm[地域]=AZ2236)*(cvm[机型]=BA2236)*(cvm[CPU(核)]=BB2236)))</f>
        <v>#VALUE!</v>
      </c>
    </row>
    <row r="2237" spans="1:55">
      <c r="A2237" t="s">
        <v>1666</v>
      </c>
      <c r="B2237" t="s">
        <v>1707</v>
      </c>
      <c r="C2237">
        <v>32</v>
      </c>
      <c r="D2237">
        <v>64</v>
      </c>
      <c r="E2237" t="s">
        <v>1644</v>
      </c>
      <c r="F2237">
        <v>4160</v>
      </c>
      <c r="G2237">
        <v>1</v>
      </c>
      <c r="H2237" t="s">
        <v>1722</v>
      </c>
      <c r="BC2237" t="e" cm="1" vm="1">
        <f t="array" ref="BC2237">TRANSPOSE(_xlfn._xlws.FILTER(cvm[内存(G)],(cvm[地域]=AZ2237)*(cvm[机型]=BA2237)*(cvm[CPU(核)]=BB2237)))</f>
        <v>#VALUE!</v>
      </c>
    </row>
    <row r="2238" spans="1:55">
      <c r="A2238" t="s">
        <v>1666</v>
      </c>
      <c r="B2238" t="s">
        <v>1707</v>
      </c>
      <c r="C2238">
        <v>32</v>
      </c>
      <c r="D2238">
        <v>128</v>
      </c>
      <c r="E2238" t="s">
        <v>1650</v>
      </c>
      <c r="F2238">
        <v>6240</v>
      </c>
      <c r="G2238">
        <v>1</v>
      </c>
      <c r="H2238" t="s">
        <v>1724</v>
      </c>
      <c r="BC2238" t="e" cm="1" vm="1">
        <f t="array" ref="BC2238">TRANSPOSE(_xlfn._xlws.FILTER(cvm[内存(G)],(cvm[地域]=AZ2238)*(cvm[机型]=BA2238)*(cvm[CPU(核)]=BB2238)))</f>
        <v>#VALUE!</v>
      </c>
    </row>
    <row r="2239" spans="1:55">
      <c r="A2239" t="s">
        <v>1666</v>
      </c>
      <c r="B2239" t="s">
        <v>1707</v>
      </c>
      <c r="C2239">
        <v>48</v>
      </c>
      <c r="D2239">
        <v>96</v>
      </c>
      <c r="E2239" t="s">
        <v>1655</v>
      </c>
      <c r="F2239">
        <v>6240</v>
      </c>
      <c r="G2239">
        <v>1</v>
      </c>
      <c r="H2239" t="s">
        <v>1725</v>
      </c>
      <c r="BC2239" t="e" cm="1" vm="1">
        <f t="array" ref="BC2239">TRANSPOSE(_xlfn._xlws.FILTER(cvm[内存(G)],(cvm[地域]=AZ2239)*(cvm[机型]=BA2239)*(cvm[CPU(核)]=BB2239)))</f>
        <v>#VALUE!</v>
      </c>
    </row>
    <row r="2240" spans="1:55">
      <c r="A2240" t="s">
        <v>1666</v>
      </c>
      <c r="B2240" t="s">
        <v>1707</v>
      </c>
      <c r="C2240">
        <v>48</v>
      </c>
      <c r="D2240">
        <v>192</v>
      </c>
      <c r="E2240" t="s">
        <v>1658</v>
      </c>
      <c r="F2240">
        <v>9360</v>
      </c>
      <c r="G2240">
        <v>1</v>
      </c>
      <c r="H2240" t="s">
        <v>1727</v>
      </c>
      <c r="BC2240" t="e" cm="1" vm="1">
        <f t="array" ref="BC2240">TRANSPOSE(_xlfn._xlws.FILTER(cvm[内存(G)],(cvm[地域]=AZ2240)*(cvm[机型]=BA2240)*(cvm[CPU(核)]=BB2240)))</f>
        <v>#VALUE!</v>
      </c>
    </row>
    <row r="2241" spans="1:55">
      <c r="A2241" t="s">
        <v>1666</v>
      </c>
      <c r="B2241" t="s">
        <v>1707</v>
      </c>
      <c r="C2241">
        <v>64</v>
      </c>
      <c r="D2241">
        <v>256</v>
      </c>
      <c r="E2241" t="s">
        <v>1664</v>
      </c>
      <c r="F2241">
        <v>12480</v>
      </c>
      <c r="G2241">
        <v>1</v>
      </c>
      <c r="H2241" t="s">
        <v>1728</v>
      </c>
      <c r="BC2241" t="e" cm="1" vm="1">
        <f t="array" ref="BC2241">TRANSPOSE(_xlfn._xlws.FILTER(cvm[内存(G)],(cvm[地域]=AZ2241)*(cvm[机型]=BA2241)*(cvm[CPU(核)]=BB2241)))</f>
        <v>#VALUE!</v>
      </c>
    </row>
    <row r="2242" spans="1:55">
      <c r="A2242" t="s">
        <v>1666</v>
      </c>
      <c r="B2242" t="s">
        <v>1828</v>
      </c>
      <c r="C2242">
        <v>1</v>
      </c>
      <c r="D2242">
        <v>1</v>
      </c>
      <c r="E2242" t="s">
        <v>1617</v>
      </c>
      <c r="F2242">
        <v>62</v>
      </c>
      <c r="G2242">
        <v>1</v>
      </c>
      <c r="H2242" t="s">
        <v>1829</v>
      </c>
      <c r="BC2242" t="e" cm="1" vm="1">
        <f t="array" ref="BC2242">TRANSPOSE(_xlfn._xlws.FILTER(cvm[内存(G)],(cvm[地域]=AZ2242)*(cvm[机型]=BA2242)*(cvm[CPU(核)]=BB2242)))</f>
        <v>#VALUE!</v>
      </c>
    </row>
    <row r="2243" spans="1:55">
      <c r="A2243" t="s">
        <v>1666</v>
      </c>
      <c r="B2243" t="s">
        <v>1828</v>
      </c>
      <c r="C2243">
        <v>1</v>
      </c>
      <c r="D2243">
        <v>2</v>
      </c>
      <c r="E2243" t="s">
        <v>1620</v>
      </c>
      <c r="F2243">
        <v>126</v>
      </c>
      <c r="G2243">
        <v>1</v>
      </c>
      <c r="H2243" t="s">
        <v>1830</v>
      </c>
      <c r="BC2243" t="e" cm="1" vm="1">
        <f t="array" ref="BC2243">TRANSPOSE(_xlfn._xlws.FILTER(cvm[内存(G)],(cvm[地域]=AZ2243)*(cvm[机型]=BA2243)*(cvm[CPU(核)]=BB2243)))</f>
        <v>#VALUE!</v>
      </c>
    </row>
    <row r="2244" spans="1:55">
      <c r="A2244" t="s">
        <v>1666</v>
      </c>
      <c r="B2244" t="s">
        <v>1828</v>
      </c>
      <c r="C2244">
        <v>1</v>
      </c>
      <c r="D2244">
        <v>4</v>
      </c>
      <c r="E2244" t="s">
        <v>1622</v>
      </c>
      <c r="F2244">
        <v>195</v>
      </c>
      <c r="G2244">
        <v>1</v>
      </c>
      <c r="H2244" t="s">
        <v>1832</v>
      </c>
      <c r="BC2244" t="e" cm="1" vm="1">
        <f t="array" ref="BC2244">TRANSPOSE(_xlfn._xlws.FILTER(cvm[内存(G)],(cvm[地域]=AZ2244)*(cvm[机型]=BA2244)*(cvm[CPU(核)]=BB2244)))</f>
        <v>#VALUE!</v>
      </c>
    </row>
    <row r="2245" spans="1:55">
      <c r="A2245" t="s">
        <v>1666</v>
      </c>
      <c r="B2245" t="s">
        <v>1828</v>
      </c>
      <c r="C2245">
        <v>2</v>
      </c>
      <c r="D2245">
        <v>4</v>
      </c>
      <c r="E2245" t="s">
        <v>1624</v>
      </c>
      <c r="F2245">
        <v>252</v>
      </c>
      <c r="G2245">
        <v>1</v>
      </c>
      <c r="H2245" t="s">
        <v>1833</v>
      </c>
      <c r="BC2245" t="e" cm="1" vm="1">
        <f t="array" ref="BC2245">TRANSPOSE(_xlfn._xlws.FILTER(cvm[内存(G)],(cvm[地域]=AZ2245)*(cvm[机型]=BA2245)*(cvm[CPU(核)]=BB2245)))</f>
        <v>#VALUE!</v>
      </c>
    </row>
    <row r="2246" spans="1:55">
      <c r="A2246" t="s">
        <v>1666</v>
      </c>
      <c r="B2246" t="s">
        <v>1828</v>
      </c>
      <c r="C2246">
        <v>2</v>
      </c>
      <c r="D2246">
        <v>8</v>
      </c>
      <c r="E2246" t="s">
        <v>1627</v>
      </c>
      <c r="F2246">
        <v>390</v>
      </c>
      <c r="G2246">
        <v>1</v>
      </c>
      <c r="H2246" t="s">
        <v>1834</v>
      </c>
      <c r="BC2246" t="e" cm="1" vm="1">
        <f t="array" ref="BC2246">TRANSPOSE(_xlfn._xlws.FILTER(cvm[内存(G)],(cvm[地域]=AZ2246)*(cvm[机型]=BA2246)*(cvm[CPU(核)]=BB2246)))</f>
        <v>#VALUE!</v>
      </c>
    </row>
    <row r="2247" spans="1:55">
      <c r="A2247" t="s">
        <v>1666</v>
      </c>
      <c r="B2247" t="s">
        <v>1828</v>
      </c>
      <c r="C2247">
        <v>4</v>
      </c>
      <c r="D2247">
        <v>8</v>
      </c>
      <c r="E2247" t="s">
        <v>1629</v>
      </c>
      <c r="F2247">
        <v>520</v>
      </c>
      <c r="G2247">
        <v>1</v>
      </c>
      <c r="H2247" t="s">
        <v>1836</v>
      </c>
      <c r="BC2247" t="e" cm="1" vm="1">
        <f t="array" ref="BC2247">TRANSPOSE(_xlfn._xlws.FILTER(cvm[内存(G)],(cvm[地域]=AZ2247)*(cvm[机型]=BA2247)*(cvm[CPU(核)]=BB2247)))</f>
        <v>#VALUE!</v>
      </c>
    </row>
    <row r="2248" spans="1:55">
      <c r="A2248" t="s">
        <v>1666</v>
      </c>
      <c r="B2248" t="s">
        <v>1828</v>
      </c>
      <c r="C2248">
        <v>4</v>
      </c>
      <c r="D2248">
        <v>16</v>
      </c>
      <c r="E2248" t="s">
        <v>1631</v>
      </c>
      <c r="F2248">
        <v>780</v>
      </c>
      <c r="G2248">
        <v>1</v>
      </c>
      <c r="H2248" t="s">
        <v>1837</v>
      </c>
      <c r="BC2248" t="e" cm="1" vm="1">
        <f t="array" ref="BC2248">TRANSPOSE(_xlfn._xlws.FILTER(cvm[内存(G)],(cvm[地域]=AZ2248)*(cvm[机型]=BA2248)*(cvm[CPU(核)]=BB2248)))</f>
        <v>#VALUE!</v>
      </c>
    </row>
    <row r="2249" spans="1:55">
      <c r="A2249" t="s">
        <v>1666</v>
      </c>
      <c r="B2249" t="s">
        <v>1828</v>
      </c>
      <c r="C2249">
        <v>8</v>
      </c>
      <c r="D2249">
        <v>16</v>
      </c>
      <c r="E2249" t="s">
        <v>1634</v>
      </c>
      <c r="F2249">
        <v>1040</v>
      </c>
      <c r="G2249">
        <v>1</v>
      </c>
      <c r="H2249" t="s">
        <v>1838</v>
      </c>
      <c r="BC2249" t="e" cm="1" vm="1">
        <f t="array" ref="BC2249">TRANSPOSE(_xlfn._xlws.FILTER(cvm[内存(G)],(cvm[地域]=AZ2249)*(cvm[机型]=BA2249)*(cvm[CPU(核)]=BB2249)))</f>
        <v>#VALUE!</v>
      </c>
    </row>
    <row r="2250" spans="1:55">
      <c r="A2250" t="s">
        <v>1666</v>
      </c>
      <c r="B2250" t="s">
        <v>1828</v>
      </c>
      <c r="C2250">
        <v>8</v>
      </c>
      <c r="D2250">
        <v>32</v>
      </c>
      <c r="E2250" t="s">
        <v>1636</v>
      </c>
      <c r="F2250">
        <v>1560</v>
      </c>
      <c r="G2250">
        <v>1</v>
      </c>
      <c r="H2250" t="s">
        <v>1840</v>
      </c>
      <c r="BC2250" t="e" cm="1" vm="1">
        <f t="array" ref="BC2250">TRANSPOSE(_xlfn._xlws.FILTER(cvm[内存(G)],(cvm[地域]=AZ2250)*(cvm[机型]=BA2250)*(cvm[CPU(核)]=BB2250)))</f>
        <v>#VALUE!</v>
      </c>
    </row>
    <row r="2251" spans="1:55">
      <c r="A2251" t="s">
        <v>1666</v>
      </c>
      <c r="B2251" t="s">
        <v>1828</v>
      </c>
      <c r="C2251">
        <v>12</v>
      </c>
      <c r="D2251">
        <v>24</v>
      </c>
      <c r="E2251" t="s">
        <v>1814</v>
      </c>
      <c r="F2251">
        <v>1560</v>
      </c>
      <c r="G2251">
        <v>1</v>
      </c>
      <c r="H2251" t="s">
        <v>1841</v>
      </c>
      <c r="BC2251" t="e" cm="1" vm="1">
        <f t="array" ref="BC2251">TRANSPOSE(_xlfn._xlws.FILTER(cvm[内存(G)],(cvm[地域]=AZ2251)*(cvm[机型]=BA2251)*(cvm[CPU(核)]=BB2251)))</f>
        <v>#VALUE!</v>
      </c>
    </row>
    <row r="2252" spans="1:55">
      <c r="A2252" t="s">
        <v>1666</v>
      </c>
      <c r="B2252" t="s">
        <v>1828</v>
      </c>
      <c r="C2252">
        <v>12</v>
      </c>
      <c r="D2252">
        <v>48</v>
      </c>
      <c r="E2252" t="s">
        <v>1842</v>
      </c>
      <c r="F2252">
        <v>2340</v>
      </c>
      <c r="G2252">
        <v>1</v>
      </c>
      <c r="H2252" t="s">
        <v>1843</v>
      </c>
      <c r="BC2252" t="e" cm="1" vm="1">
        <f t="array" ref="BC2252">TRANSPOSE(_xlfn._xlws.FILTER(cvm[内存(G)],(cvm[地域]=AZ2252)*(cvm[机型]=BA2252)*(cvm[CPU(核)]=BB2252)))</f>
        <v>#VALUE!</v>
      </c>
    </row>
    <row r="2253" spans="1:55">
      <c r="A2253" t="s">
        <v>1666</v>
      </c>
      <c r="B2253" t="s">
        <v>1828</v>
      </c>
      <c r="C2253">
        <v>16</v>
      </c>
      <c r="D2253">
        <v>32</v>
      </c>
      <c r="E2253" t="s">
        <v>1639</v>
      </c>
      <c r="F2253">
        <v>2080</v>
      </c>
      <c r="G2253">
        <v>1</v>
      </c>
      <c r="H2253" t="s">
        <v>1844</v>
      </c>
      <c r="BC2253" t="e" cm="1" vm="1">
        <f t="array" ref="BC2253">TRANSPOSE(_xlfn._xlws.FILTER(cvm[内存(G)],(cvm[地域]=AZ2253)*(cvm[机型]=BA2253)*(cvm[CPU(核)]=BB2253)))</f>
        <v>#VALUE!</v>
      </c>
    </row>
    <row r="2254" spans="1:55">
      <c r="A2254" t="s">
        <v>1666</v>
      </c>
      <c r="B2254" t="s">
        <v>1828</v>
      </c>
      <c r="C2254">
        <v>16</v>
      </c>
      <c r="D2254">
        <v>64</v>
      </c>
      <c r="E2254" t="s">
        <v>1641</v>
      </c>
      <c r="F2254">
        <v>3120</v>
      </c>
      <c r="G2254">
        <v>1</v>
      </c>
      <c r="H2254" t="s">
        <v>1845</v>
      </c>
      <c r="BC2254" t="e" cm="1" vm="1">
        <f t="array" ref="BC2254">TRANSPOSE(_xlfn._xlws.FILTER(cvm[内存(G)],(cvm[地域]=AZ2254)*(cvm[机型]=BA2254)*(cvm[CPU(核)]=BB2254)))</f>
        <v>#VALUE!</v>
      </c>
    </row>
    <row r="2255" spans="1:55">
      <c r="A2255" t="s">
        <v>1666</v>
      </c>
      <c r="B2255" t="s">
        <v>1828</v>
      </c>
      <c r="C2255">
        <v>24</v>
      </c>
      <c r="D2255">
        <v>48</v>
      </c>
      <c r="E2255" t="s">
        <v>1718</v>
      </c>
      <c r="F2255">
        <v>3120</v>
      </c>
      <c r="G2255">
        <v>1</v>
      </c>
      <c r="H2255" t="s">
        <v>1847</v>
      </c>
      <c r="BC2255" t="e" cm="1" vm="1">
        <f t="array" ref="BC2255">TRANSPOSE(_xlfn._xlws.FILTER(cvm[内存(G)],(cvm[地域]=AZ2255)*(cvm[机型]=BA2255)*(cvm[CPU(核)]=BB2255)))</f>
        <v>#VALUE!</v>
      </c>
    </row>
    <row r="2256" spans="1:55">
      <c r="A2256" t="s">
        <v>1666</v>
      </c>
      <c r="B2256" t="s">
        <v>1828</v>
      </c>
      <c r="C2256">
        <v>24</v>
      </c>
      <c r="D2256">
        <v>96</v>
      </c>
      <c r="E2256" t="s">
        <v>1720</v>
      </c>
      <c r="F2256">
        <v>4680</v>
      </c>
      <c r="G2256">
        <v>1</v>
      </c>
      <c r="H2256" t="s">
        <v>1848</v>
      </c>
      <c r="BC2256" t="e" cm="1" vm="1">
        <f t="array" ref="BC2256">TRANSPOSE(_xlfn._xlws.FILTER(cvm[内存(G)],(cvm[地域]=AZ2256)*(cvm[机型]=BA2256)*(cvm[CPU(核)]=BB2256)))</f>
        <v>#VALUE!</v>
      </c>
    </row>
    <row r="2257" spans="1:55">
      <c r="A2257" t="s">
        <v>1666</v>
      </c>
      <c r="B2257" t="s">
        <v>1828</v>
      </c>
      <c r="C2257">
        <v>32</v>
      </c>
      <c r="D2257">
        <v>64</v>
      </c>
      <c r="E2257" t="s">
        <v>1644</v>
      </c>
      <c r="F2257">
        <v>4160</v>
      </c>
      <c r="G2257">
        <v>1</v>
      </c>
      <c r="H2257" t="s">
        <v>1849</v>
      </c>
      <c r="BC2257" t="e" cm="1" vm="1">
        <f t="array" ref="BC2257">TRANSPOSE(_xlfn._xlws.FILTER(cvm[内存(G)],(cvm[地域]=AZ2257)*(cvm[机型]=BA2257)*(cvm[CPU(核)]=BB2257)))</f>
        <v>#VALUE!</v>
      </c>
    </row>
    <row r="2258" spans="1:55">
      <c r="A2258" t="s">
        <v>1666</v>
      </c>
      <c r="B2258" t="s">
        <v>1828</v>
      </c>
      <c r="C2258">
        <v>32</v>
      </c>
      <c r="D2258">
        <v>128</v>
      </c>
      <c r="E2258" t="s">
        <v>1650</v>
      </c>
      <c r="F2258">
        <v>6240</v>
      </c>
      <c r="G2258">
        <v>1</v>
      </c>
      <c r="H2258" t="s">
        <v>1850</v>
      </c>
      <c r="BC2258" t="e" cm="1" vm="1">
        <f t="array" ref="BC2258">TRANSPOSE(_xlfn._xlws.FILTER(cvm[内存(G)],(cvm[地域]=AZ2258)*(cvm[机型]=BA2258)*(cvm[CPU(核)]=BB2258)))</f>
        <v>#VALUE!</v>
      </c>
    </row>
    <row r="2259" spans="1:55">
      <c r="A2259" t="s">
        <v>1666</v>
      </c>
      <c r="B2259" t="s">
        <v>1828</v>
      </c>
      <c r="C2259">
        <v>48</v>
      </c>
      <c r="D2259">
        <v>96</v>
      </c>
      <c r="E2259" t="s">
        <v>1655</v>
      </c>
      <c r="F2259">
        <v>6240</v>
      </c>
      <c r="G2259">
        <v>1</v>
      </c>
      <c r="H2259" t="s">
        <v>1851</v>
      </c>
      <c r="BC2259" t="e" cm="1" vm="1">
        <f t="array" ref="BC2259">TRANSPOSE(_xlfn._xlws.FILTER(cvm[内存(G)],(cvm[地域]=AZ2259)*(cvm[机型]=BA2259)*(cvm[CPU(核)]=BB2259)))</f>
        <v>#VALUE!</v>
      </c>
    </row>
    <row r="2260" spans="1:55">
      <c r="A2260" t="s">
        <v>1666</v>
      </c>
      <c r="B2260" t="s">
        <v>1828</v>
      </c>
      <c r="C2260">
        <v>48</v>
      </c>
      <c r="D2260">
        <v>192</v>
      </c>
      <c r="E2260" t="s">
        <v>1658</v>
      </c>
      <c r="F2260">
        <v>9360</v>
      </c>
      <c r="G2260">
        <v>1</v>
      </c>
      <c r="H2260" t="s">
        <v>1852</v>
      </c>
      <c r="BC2260" t="e" cm="1" vm="1">
        <f t="array" ref="BC2260">TRANSPOSE(_xlfn._xlws.FILTER(cvm[内存(G)],(cvm[地域]=AZ2260)*(cvm[机型]=BA2260)*(cvm[CPU(核)]=BB2260)))</f>
        <v>#VALUE!</v>
      </c>
    </row>
    <row r="2261" spans="1:55">
      <c r="A2261" t="s">
        <v>1666</v>
      </c>
      <c r="B2261" t="s">
        <v>1828</v>
      </c>
      <c r="C2261">
        <v>64</v>
      </c>
      <c r="D2261">
        <v>256</v>
      </c>
      <c r="E2261" t="s">
        <v>1664</v>
      </c>
      <c r="F2261">
        <v>12480</v>
      </c>
      <c r="G2261">
        <v>1</v>
      </c>
      <c r="H2261" t="s">
        <v>1853</v>
      </c>
      <c r="BC2261" t="e" cm="1" vm="1">
        <f t="array" ref="BC2261">TRANSPOSE(_xlfn._xlws.FILTER(cvm[内存(G)],(cvm[地域]=AZ2261)*(cvm[机型]=BA2261)*(cvm[CPU(核)]=BB2261)))</f>
        <v>#VALUE!</v>
      </c>
    </row>
    <row r="2262" spans="1:55">
      <c r="A2262" t="s">
        <v>1666</v>
      </c>
      <c r="B2262" t="s">
        <v>1828</v>
      </c>
      <c r="C2262">
        <v>80</v>
      </c>
      <c r="D2262">
        <v>320</v>
      </c>
      <c r="E2262" t="s">
        <v>1760</v>
      </c>
      <c r="F2262">
        <v>15600</v>
      </c>
      <c r="G2262">
        <v>1</v>
      </c>
      <c r="H2262" t="s">
        <v>1855</v>
      </c>
      <c r="BC2262" t="e" cm="1" vm="1">
        <f t="array" ref="BC2262">TRANSPOSE(_xlfn._xlws.FILTER(cvm[内存(G)],(cvm[地域]=AZ2262)*(cvm[机型]=BA2262)*(cvm[CPU(核)]=BB2262)))</f>
        <v>#VALUE!</v>
      </c>
    </row>
    <row r="2263" spans="1:55">
      <c r="A2263" t="s">
        <v>1666</v>
      </c>
      <c r="B2263" t="s">
        <v>1876</v>
      </c>
      <c r="C2263">
        <v>1</v>
      </c>
      <c r="D2263">
        <v>1</v>
      </c>
      <c r="E2263" t="s">
        <v>1617</v>
      </c>
      <c r="F2263">
        <v>63</v>
      </c>
      <c r="G2263">
        <v>1</v>
      </c>
      <c r="H2263" t="s">
        <v>1877</v>
      </c>
      <c r="BC2263" t="e" cm="1" vm="1">
        <f t="array" ref="BC2263">TRANSPOSE(_xlfn._xlws.FILTER(cvm[内存(G)],(cvm[地域]=AZ2263)*(cvm[机型]=BA2263)*(cvm[CPU(核)]=BB2263)))</f>
        <v>#VALUE!</v>
      </c>
    </row>
    <row r="2264" spans="1:55">
      <c r="A2264" t="s">
        <v>1666</v>
      </c>
      <c r="B2264" t="s">
        <v>1876</v>
      </c>
      <c r="C2264">
        <v>1</v>
      </c>
      <c r="D2264">
        <v>2</v>
      </c>
      <c r="E2264" t="s">
        <v>1620</v>
      </c>
      <c r="F2264">
        <v>126</v>
      </c>
      <c r="G2264">
        <v>1</v>
      </c>
      <c r="H2264" t="s">
        <v>1878</v>
      </c>
      <c r="BC2264" t="e" cm="1" vm="1">
        <f t="array" ref="BC2264">TRANSPOSE(_xlfn._xlws.FILTER(cvm[内存(G)],(cvm[地域]=AZ2264)*(cvm[机型]=BA2264)*(cvm[CPU(核)]=BB2264)))</f>
        <v>#VALUE!</v>
      </c>
    </row>
    <row r="2265" spans="1:55">
      <c r="A2265" t="s">
        <v>1666</v>
      </c>
      <c r="B2265" t="s">
        <v>1876</v>
      </c>
      <c r="C2265">
        <v>2</v>
      </c>
      <c r="D2265">
        <v>4</v>
      </c>
      <c r="E2265" t="s">
        <v>1624</v>
      </c>
      <c r="F2265">
        <v>252</v>
      </c>
      <c r="G2265">
        <v>1</v>
      </c>
      <c r="H2265" t="s">
        <v>1882</v>
      </c>
      <c r="BC2265" t="e" cm="1" vm="1">
        <f t="array" ref="BC2265">TRANSPOSE(_xlfn._xlws.FILTER(cvm[内存(G)],(cvm[地域]=AZ2265)*(cvm[机型]=BA2265)*(cvm[CPU(核)]=BB2265)))</f>
        <v>#VALUE!</v>
      </c>
    </row>
    <row r="2266" spans="1:55">
      <c r="A2266" t="s">
        <v>1666</v>
      </c>
      <c r="B2266" t="s">
        <v>1876</v>
      </c>
      <c r="C2266">
        <v>2</v>
      </c>
      <c r="D2266">
        <v>8</v>
      </c>
      <c r="E2266" t="s">
        <v>1627</v>
      </c>
      <c r="F2266">
        <v>420</v>
      </c>
      <c r="G2266">
        <v>1</v>
      </c>
      <c r="H2266" t="s">
        <v>1883</v>
      </c>
      <c r="BC2266" t="e" cm="1" vm="1">
        <f t="array" ref="BC2266">TRANSPOSE(_xlfn._xlws.FILTER(cvm[内存(G)],(cvm[地域]=AZ2266)*(cvm[机型]=BA2266)*(cvm[CPU(核)]=BB2266)))</f>
        <v>#VALUE!</v>
      </c>
    </row>
    <row r="2267" spans="1:55">
      <c r="A2267" t="s">
        <v>1666</v>
      </c>
      <c r="B2267" t="s">
        <v>1876</v>
      </c>
      <c r="C2267">
        <v>4</v>
      </c>
      <c r="D2267">
        <v>8</v>
      </c>
      <c r="E2267" t="s">
        <v>1629</v>
      </c>
      <c r="F2267">
        <v>560</v>
      </c>
      <c r="G2267">
        <v>1</v>
      </c>
      <c r="H2267" t="s">
        <v>1884</v>
      </c>
      <c r="BC2267" t="e" cm="1" vm="1">
        <f t="array" ref="BC2267">TRANSPOSE(_xlfn._xlws.FILTER(cvm[内存(G)],(cvm[地域]=AZ2267)*(cvm[机型]=BA2267)*(cvm[CPU(核)]=BB2267)))</f>
        <v>#VALUE!</v>
      </c>
    </row>
    <row r="2268" spans="1:55">
      <c r="A2268" t="s">
        <v>1666</v>
      </c>
      <c r="B2268" t="s">
        <v>1876</v>
      </c>
      <c r="C2268">
        <v>4</v>
      </c>
      <c r="D2268">
        <v>16</v>
      </c>
      <c r="E2268" t="s">
        <v>1631</v>
      </c>
      <c r="F2268">
        <v>840</v>
      </c>
      <c r="G2268">
        <v>1</v>
      </c>
      <c r="H2268" t="s">
        <v>1885</v>
      </c>
      <c r="BC2268" t="e" cm="1" vm="1">
        <f t="array" ref="BC2268">TRANSPOSE(_xlfn._xlws.FILTER(cvm[内存(G)],(cvm[地域]=AZ2268)*(cvm[机型]=BA2268)*(cvm[CPU(核)]=BB2268)))</f>
        <v>#VALUE!</v>
      </c>
    </row>
    <row r="2269" spans="1:55">
      <c r="A2269" t="s">
        <v>1666</v>
      </c>
      <c r="B2269" t="s">
        <v>1876</v>
      </c>
      <c r="C2269">
        <v>8</v>
      </c>
      <c r="D2269">
        <v>16</v>
      </c>
      <c r="E2269" t="s">
        <v>1634</v>
      </c>
      <c r="F2269">
        <v>1120</v>
      </c>
      <c r="G2269">
        <v>1</v>
      </c>
      <c r="H2269" t="s">
        <v>1886</v>
      </c>
      <c r="BC2269" t="e" cm="1" vm="1">
        <f t="array" ref="BC2269">TRANSPOSE(_xlfn._xlws.FILTER(cvm[内存(G)],(cvm[地域]=AZ2269)*(cvm[机型]=BA2269)*(cvm[CPU(核)]=BB2269)))</f>
        <v>#VALUE!</v>
      </c>
    </row>
    <row r="2270" spans="1:55">
      <c r="A2270" t="s">
        <v>1666</v>
      </c>
      <c r="B2270" t="s">
        <v>1876</v>
      </c>
      <c r="C2270">
        <v>8</v>
      </c>
      <c r="D2270">
        <v>32</v>
      </c>
      <c r="E2270" t="s">
        <v>1636</v>
      </c>
      <c r="F2270">
        <v>1680</v>
      </c>
      <c r="G2270">
        <v>1</v>
      </c>
      <c r="H2270" t="s">
        <v>1887</v>
      </c>
      <c r="BC2270" t="e" cm="1" vm="1">
        <f t="array" ref="BC2270">TRANSPOSE(_xlfn._xlws.FILTER(cvm[内存(G)],(cvm[地域]=AZ2270)*(cvm[机型]=BA2270)*(cvm[CPU(核)]=BB2270)))</f>
        <v>#VALUE!</v>
      </c>
    </row>
    <row r="2271" spans="1:55">
      <c r="A2271" t="s">
        <v>1666</v>
      </c>
      <c r="B2271" t="s">
        <v>1876</v>
      </c>
      <c r="C2271">
        <v>12</v>
      </c>
      <c r="D2271">
        <v>24</v>
      </c>
      <c r="E2271" t="s">
        <v>1814</v>
      </c>
      <c r="F2271">
        <v>1680</v>
      </c>
      <c r="G2271">
        <v>1</v>
      </c>
      <c r="H2271" t="s">
        <v>1888</v>
      </c>
      <c r="BC2271" t="e" cm="1" vm="1">
        <f t="array" ref="BC2271">TRANSPOSE(_xlfn._xlws.FILTER(cvm[内存(G)],(cvm[地域]=AZ2271)*(cvm[机型]=BA2271)*(cvm[CPU(核)]=BB2271)))</f>
        <v>#VALUE!</v>
      </c>
    </row>
    <row r="2272" spans="1:55">
      <c r="A2272" t="s">
        <v>1666</v>
      </c>
      <c r="B2272" t="s">
        <v>1876</v>
      </c>
      <c r="C2272">
        <v>12</v>
      </c>
      <c r="D2272">
        <v>48</v>
      </c>
      <c r="E2272" t="s">
        <v>1842</v>
      </c>
      <c r="F2272">
        <v>2520</v>
      </c>
      <c r="G2272">
        <v>1</v>
      </c>
      <c r="H2272" t="s">
        <v>1889</v>
      </c>
      <c r="BC2272" t="e" cm="1" vm="1">
        <f t="array" ref="BC2272">TRANSPOSE(_xlfn._xlws.FILTER(cvm[内存(G)],(cvm[地域]=AZ2272)*(cvm[机型]=BA2272)*(cvm[CPU(核)]=BB2272)))</f>
        <v>#VALUE!</v>
      </c>
    </row>
    <row r="2273" spans="1:55">
      <c r="A2273" t="s">
        <v>1666</v>
      </c>
      <c r="B2273" t="s">
        <v>1876</v>
      </c>
      <c r="C2273">
        <v>16</v>
      </c>
      <c r="D2273">
        <v>32</v>
      </c>
      <c r="E2273" t="s">
        <v>1639</v>
      </c>
      <c r="F2273">
        <v>2240</v>
      </c>
      <c r="G2273">
        <v>1</v>
      </c>
      <c r="H2273" t="s">
        <v>1890</v>
      </c>
      <c r="BC2273" t="e" cm="1" vm="1">
        <f t="array" ref="BC2273">TRANSPOSE(_xlfn._xlws.FILTER(cvm[内存(G)],(cvm[地域]=AZ2273)*(cvm[机型]=BA2273)*(cvm[CPU(核)]=BB2273)))</f>
        <v>#VALUE!</v>
      </c>
    </row>
    <row r="2274" spans="1:55">
      <c r="A2274" t="s">
        <v>1666</v>
      </c>
      <c r="B2274" t="s">
        <v>1876</v>
      </c>
      <c r="C2274">
        <v>16</v>
      </c>
      <c r="D2274">
        <v>64</v>
      </c>
      <c r="E2274" t="s">
        <v>1641</v>
      </c>
      <c r="F2274">
        <v>3360</v>
      </c>
      <c r="G2274">
        <v>1</v>
      </c>
      <c r="H2274" t="s">
        <v>1891</v>
      </c>
      <c r="BC2274" t="e" cm="1" vm="1">
        <f t="array" ref="BC2274">TRANSPOSE(_xlfn._xlws.FILTER(cvm[内存(G)],(cvm[地域]=AZ2274)*(cvm[机型]=BA2274)*(cvm[CPU(核)]=BB2274)))</f>
        <v>#VALUE!</v>
      </c>
    </row>
    <row r="2275" spans="1:55">
      <c r="A2275" t="s">
        <v>1666</v>
      </c>
      <c r="B2275" t="s">
        <v>1876</v>
      </c>
      <c r="C2275">
        <v>24</v>
      </c>
      <c r="D2275">
        <v>48</v>
      </c>
      <c r="E2275" t="s">
        <v>1718</v>
      </c>
      <c r="F2275">
        <v>3360</v>
      </c>
      <c r="G2275">
        <v>1</v>
      </c>
      <c r="H2275" t="s">
        <v>1892</v>
      </c>
      <c r="BC2275" t="e" cm="1" vm="1">
        <f t="array" ref="BC2275">TRANSPOSE(_xlfn._xlws.FILTER(cvm[内存(G)],(cvm[地域]=AZ2275)*(cvm[机型]=BA2275)*(cvm[CPU(核)]=BB2275)))</f>
        <v>#VALUE!</v>
      </c>
    </row>
    <row r="2276" spans="1:55">
      <c r="A2276" t="s">
        <v>1666</v>
      </c>
      <c r="B2276" t="s">
        <v>1876</v>
      </c>
      <c r="C2276">
        <v>24</v>
      </c>
      <c r="D2276">
        <v>96</v>
      </c>
      <c r="E2276" t="s">
        <v>1720</v>
      </c>
      <c r="F2276">
        <v>5040</v>
      </c>
      <c r="G2276">
        <v>1</v>
      </c>
      <c r="H2276" t="s">
        <v>1893</v>
      </c>
      <c r="BC2276" t="e" cm="1" vm="1">
        <f t="array" ref="BC2276">TRANSPOSE(_xlfn._xlws.FILTER(cvm[内存(G)],(cvm[地域]=AZ2276)*(cvm[机型]=BA2276)*(cvm[CPU(核)]=BB2276)))</f>
        <v>#VALUE!</v>
      </c>
    </row>
    <row r="2277" spans="1:55">
      <c r="A2277" t="s">
        <v>1666</v>
      </c>
      <c r="B2277" t="s">
        <v>1876</v>
      </c>
      <c r="C2277">
        <v>32</v>
      </c>
      <c r="D2277">
        <v>64</v>
      </c>
      <c r="E2277" t="s">
        <v>1644</v>
      </c>
      <c r="F2277">
        <v>4480</v>
      </c>
      <c r="G2277">
        <v>1</v>
      </c>
      <c r="H2277" t="s">
        <v>1894</v>
      </c>
      <c r="BC2277" t="e" cm="1" vm="1">
        <f t="array" ref="BC2277">TRANSPOSE(_xlfn._xlws.FILTER(cvm[内存(G)],(cvm[地域]=AZ2277)*(cvm[机型]=BA2277)*(cvm[CPU(核)]=BB2277)))</f>
        <v>#VALUE!</v>
      </c>
    </row>
    <row r="2278" spans="1:55">
      <c r="A2278" t="s">
        <v>1666</v>
      </c>
      <c r="B2278" t="s">
        <v>1876</v>
      </c>
      <c r="C2278">
        <v>32</v>
      </c>
      <c r="D2278">
        <v>128</v>
      </c>
      <c r="E2278" t="s">
        <v>1650</v>
      </c>
      <c r="F2278">
        <v>6720</v>
      </c>
      <c r="G2278">
        <v>1</v>
      </c>
      <c r="H2278" t="s">
        <v>1895</v>
      </c>
      <c r="BC2278" t="e" cm="1" vm="1">
        <f t="array" ref="BC2278">TRANSPOSE(_xlfn._xlws.FILTER(cvm[内存(G)],(cvm[地域]=AZ2278)*(cvm[机型]=BA2278)*(cvm[CPU(核)]=BB2278)))</f>
        <v>#VALUE!</v>
      </c>
    </row>
    <row r="2279" spans="1:55">
      <c r="A2279" t="s">
        <v>1666</v>
      </c>
      <c r="B2279" t="s">
        <v>1876</v>
      </c>
      <c r="C2279">
        <v>56</v>
      </c>
      <c r="D2279">
        <v>224</v>
      </c>
      <c r="E2279" t="s">
        <v>1896</v>
      </c>
      <c r="F2279">
        <v>11760</v>
      </c>
      <c r="G2279">
        <v>1</v>
      </c>
      <c r="H2279" t="s">
        <v>1897</v>
      </c>
      <c r="BC2279" t="e" cm="1" vm="1">
        <f t="array" ref="BC2279">TRANSPOSE(_xlfn._xlws.FILTER(cvm[内存(G)],(cvm[地域]=AZ2279)*(cvm[机型]=BA2279)*(cvm[CPU(核)]=BB2279)))</f>
        <v>#VALUE!</v>
      </c>
    </row>
    <row r="2280" spans="1:55">
      <c r="A2280" t="s">
        <v>1666</v>
      </c>
      <c r="B2280" t="s">
        <v>1633</v>
      </c>
      <c r="C2280">
        <v>1</v>
      </c>
      <c r="D2280">
        <v>8</v>
      </c>
      <c r="E2280" t="s">
        <v>1932</v>
      </c>
      <c r="F2280">
        <v>242</v>
      </c>
      <c r="G2280">
        <v>1</v>
      </c>
      <c r="H2280" t="s">
        <v>1957</v>
      </c>
      <c r="BC2280" t="e" cm="1" vm="1">
        <f t="array" ref="BC2280">TRANSPOSE(_xlfn._xlws.FILTER(cvm[内存(G)],(cvm[地域]=AZ2280)*(cvm[机型]=BA2280)*(cvm[CPU(核)]=BB2280)))</f>
        <v>#VALUE!</v>
      </c>
    </row>
    <row r="2281" spans="1:55">
      <c r="A2281" t="s">
        <v>1666</v>
      </c>
      <c r="B2281" t="s">
        <v>1633</v>
      </c>
      <c r="C2281">
        <v>2</v>
      </c>
      <c r="D2281">
        <v>16</v>
      </c>
      <c r="E2281" t="s">
        <v>1958</v>
      </c>
      <c r="F2281">
        <v>484</v>
      </c>
      <c r="G2281">
        <v>1</v>
      </c>
      <c r="H2281" t="s">
        <v>1959</v>
      </c>
      <c r="BC2281" t="e" cm="1" vm="1">
        <f t="array" ref="BC2281">TRANSPOSE(_xlfn._xlws.FILTER(cvm[内存(G)],(cvm[地域]=AZ2281)*(cvm[机型]=BA2281)*(cvm[CPU(核)]=BB2281)))</f>
        <v>#VALUE!</v>
      </c>
    </row>
    <row r="2282" spans="1:55">
      <c r="A2282" t="s">
        <v>1666</v>
      </c>
      <c r="B2282" t="s">
        <v>1633</v>
      </c>
      <c r="C2282">
        <v>4</v>
      </c>
      <c r="D2282">
        <v>32</v>
      </c>
      <c r="E2282" t="s">
        <v>1936</v>
      </c>
      <c r="F2282">
        <v>968</v>
      </c>
      <c r="G2282">
        <v>1</v>
      </c>
      <c r="H2282" t="s">
        <v>1960</v>
      </c>
      <c r="BC2282" t="e" cm="1" vm="1">
        <f t="array" ref="BC2282">TRANSPOSE(_xlfn._xlws.FILTER(cvm[内存(G)],(cvm[地域]=AZ2282)*(cvm[机型]=BA2282)*(cvm[CPU(核)]=BB2282)))</f>
        <v>#VALUE!</v>
      </c>
    </row>
    <row r="2283" spans="1:55">
      <c r="A2283" t="s">
        <v>1666</v>
      </c>
      <c r="B2283" t="s">
        <v>1633</v>
      </c>
      <c r="C2283">
        <v>8</v>
      </c>
      <c r="D2283">
        <v>64</v>
      </c>
      <c r="E2283" t="s">
        <v>1938</v>
      </c>
      <c r="F2283">
        <v>1936</v>
      </c>
      <c r="G2283">
        <v>1</v>
      </c>
      <c r="H2283" t="s">
        <v>1961</v>
      </c>
      <c r="BC2283" t="e" cm="1" vm="1">
        <f t="array" ref="BC2283">TRANSPOSE(_xlfn._xlws.FILTER(cvm[内存(G)],(cvm[地域]=AZ2283)*(cvm[机型]=BA2283)*(cvm[CPU(核)]=BB2283)))</f>
        <v>#VALUE!</v>
      </c>
    </row>
    <row r="2284" spans="1:55">
      <c r="A2284" t="s">
        <v>1666</v>
      </c>
      <c r="B2284" t="s">
        <v>1633</v>
      </c>
      <c r="C2284">
        <v>12</v>
      </c>
      <c r="D2284">
        <v>96</v>
      </c>
      <c r="E2284" t="s">
        <v>1962</v>
      </c>
      <c r="F2284">
        <v>2904</v>
      </c>
      <c r="G2284">
        <v>1</v>
      </c>
      <c r="H2284" t="s">
        <v>1963</v>
      </c>
      <c r="BC2284" t="e" cm="1" vm="1">
        <f t="array" ref="BC2284">TRANSPOSE(_xlfn._xlws.FILTER(cvm[内存(G)],(cvm[地域]=AZ2284)*(cvm[机型]=BA2284)*(cvm[CPU(核)]=BB2284)))</f>
        <v>#VALUE!</v>
      </c>
    </row>
    <row r="2285" spans="1:55">
      <c r="A2285" t="s">
        <v>1666</v>
      </c>
      <c r="B2285" t="s">
        <v>1633</v>
      </c>
      <c r="C2285">
        <v>16</v>
      </c>
      <c r="D2285">
        <v>128</v>
      </c>
      <c r="E2285" t="s">
        <v>1940</v>
      </c>
      <c r="F2285">
        <v>3872</v>
      </c>
      <c r="G2285">
        <v>1</v>
      </c>
      <c r="H2285" t="s">
        <v>1964</v>
      </c>
      <c r="BC2285" t="e" cm="1" vm="1">
        <f t="array" ref="BC2285">TRANSPOSE(_xlfn._xlws.FILTER(cvm[内存(G)],(cvm[地域]=AZ2285)*(cvm[机型]=BA2285)*(cvm[CPU(核)]=BB2285)))</f>
        <v>#VALUE!</v>
      </c>
    </row>
    <row r="2286" spans="1:55">
      <c r="A2286" t="s">
        <v>1666</v>
      </c>
      <c r="B2286" t="s">
        <v>1633</v>
      </c>
      <c r="C2286">
        <v>24</v>
      </c>
      <c r="D2286">
        <v>192</v>
      </c>
      <c r="E2286" t="s">
        <v>2002</v>
      </c>
      <c r="F2286">
        <v>5808</v>
      </c>
      <c r="G2286">
        <v>1</v>
      </c>
      <c r="H2286" t="s">
        <v>2208</v>
      </c>
      <c r="BC2286" t="e" cm="1" vm="1">
        <f t="array" ref="BC2286">TRANSPOSE(_xlfn._xlws.FILTER(cvm[内存(G)],(cvm[地域]=AZ2286)*(cvm[机型]=BA2286)*(cvm[CPU(核)]=BB2286)))</f>
        <v>#VALUE!</v>
      </c>
    </row>
    <row r="2287" spans="1:55">
      <c r="A2287" t="s">
        <v>1666</v>
      </c>
      <c r="B2287" t="s">
        <v>1633</v>
      </c>
      <c r="C2287">
        <v>32</v>
      </c>
      <c r="D2287">
        <v>256</v>
      </c>
      <c r="E2287" t="s">
        <v>1942</v>
      </c>
      <c r="F2287">
        <v>7744</v>
      </c>
      <c r="G2287">
        <v>1</v>
      </c>
      <c r="H2287" t="s">
        <v>1965</v>
      </c>
      <c r="BC2287" t="e" cm="1" vm="1">
        <f t="array" ref="BC2287">TRANSPOSE(_xlfn._xlws.FILTER(cvm[内存(G)],(cvm[地域]=AZ2287)*(cvm[机型]=BA2287)*(cvm[CPU(核)]=BB2287)))</f>
        <v>#VALUE!</v>
      </c>
    </row>
    <row r="2288" spans="1:55">
      <c r="A2288" t="s">
        <v>1666</v>
      </c>
      <c r="B2288" t="s">
        <v>1633</v>
      </c>
      <c r="C2288">
        <v>64</v>
      </c>
      <c r="D2288">
        <v>512</v>
      </c>
      <c r="E2288" t="s">
        <v>1946</v>
      </c>
      <c r="F2288">
        <v>15488</v>
      </c>
      <c r="G2288">
        <v>1</v>
      </c>
      <c r="H2288" t="s">
        <v>1966</v>
      </c>
      <c r="BC2288" t="e" cm="1" vm="1">
        <f t="array" ref="BC2288">TRANSPOSE(_xlfn._xlws.FILTER(cvm[内存(G)],(cvm[地域]=AZ2288)*(cvm[机型]=BA2288)*(cvm[CPU(核)]=BB2288)))</f>
        <v>#VALUE!</v>
      </c>
    </row>
    <row r="2289" spans="1:55">
      <c r="A2289" t="s">
        <v>1666</v>
      </c>
      <c r="B2289" t="s">
        <v>1633</v>
      </c>
      <c r="C2289">
        <v>84</v>
      </c>
      <c r="D2289">
        <v>700</v>
      </c>
      <c r="E2289" t="s">
        <v>2209</v>
      </c>
      <c r="F2289">
        <v>20944</v>
      </c>
      <c r="G2289">
        <v>1</v>
      </c>
      <c r="H2289" t="s">
        <v>2210</v>
      </c>
      <c r="BC2289" t="e" cm="1" vm="1">
        <f t="array" ref="BC2289">TRANSPOSE(_xlfn._xlws.FILTER(cvm[内存(G)],(cvm[地域]=AZ2289)*(cvm[机型]=BA2289)*(cvm[CPU(核)]=BB2289)))</f>
        <v>#VALUE!</v>
      </c>
    </row>
    <row r="2290" spans="1:55">
      <c r="A2290" t="s">
        <v>1666</v>
      </c>
      <c r="B2290" t="s">
        <v>1685</v>
      </c>
      <c r="C2290">
        <v>1</v>
      </c>
      <c r="D2290">
        <v>8</v>
      </c>
      <c r="E2290" t="s">
        <v>1932</v>
      </c>
      <c r="F2290">
        <v>242</v>
      </c>
      <c r="G2290">
        <v>1</v>
      </c>
      <c r="H2290" t="s">
        <v>1983</v>
      </c>
      <c r="BC2290" t="e" cm="1" vm="1">
        <f t="array" ref="BC2290">TRANSPOSE(_xlfn._xlws.FILTER(cvm[内存(G)],(cvm[地域]=AZ2290)*(cvm[机型]=BA2290)*(cvm[CPU(核)]=BB2290)))</f>
        <v>#VALUE!</v>
      </c>
    </row>
    <row r="2291" spans="1:55">
      <c r="A2291" t="s">
        <v>1666</v>
      </c>
      <c r="B2291" t="s">
        <v>1685</v>
      </c>
      <c r="C2291">
        <v>2</v>
      </c>
      <c r="D2291">
        <v>16</v>
      </c>
      <c r="E2291" t="s">
        <v>1958</v>
      </c>
      <c r="F2291">
        <v>484</v>
      </c>
      <c r="G2291">
        <v>1</v>
      </c>
      <c r="H2291" t="s">
        <v>1984</v>
      </c>
      <c r="BC2291" t="e" cm="1" vm="1">
        <f t="array" ref="BC2291">TRANSPOSE(_xlfn._xlws.FILTER(cvm[内存(G)],(cvm[地域]=AZ2291)*(cvm[机型]=BA2291)*(cvm[CPU(核)]=BB2291)))</f>
        <v>#VALUE!</v>
      </c>
    </row>
    <row r="2292" spans="1:55">
      <c r="A2292" t="s">
        <v>1666</v>
      </c>
      <c r="B2292" t="s">
        <v>1685</v>
      </c>
      <c r="C2292">
        <v>4</v>
      </c>
      <c r="D2292">
        <v>32</v>
      </c>
      <c r="E2292" t="s">
        <v>1936</v>
      </c>
      <c r="F2292">
        <v>968</v>
      </c>
      <c r="G2292">
        <v>1</v>
      </c>
      <c r="H2292" t="s">
        <v>1985</v>
      </c>
      <c r="BC2292" t="e" cm="1" vm="1">
        <f t="array" ref="BC2292">TRANSPOSE(_xlfn._xlws.FILTER(cvm[内存(G)],(cvm[地域]=AZ2292)*(cvm[机型]=BA2292)*(cvm[CPU(核)]=BB2292)))</f>
        <v>#VALUE!</v>
      </c>
    </row>
    <row r="2293" spans="1:55">
      <c r="A2293" t="s">
        <v>1666</v>
      </c>
      <c r="B2293" t="s">
        <v>1685</v>
      </c>
      <c r="C2293">
        <v>8</v>
      </c>
      <c r="D2293">
        <v>64</v>
      </c>
      <c r="E2293" t="s">
        <v>1938</v>
      </c>
      <c r="F2293">
        <v>1936</v>
      </c>
      <c r="G2293">
        <v>1</v>
      </c>
      <c r="H2293" t="s">
        <v>1986</v>
      </c>
      <c r="BC2293" t="e" cm="1" vm="1">
        <f t="array" ref="BC2293">TRANSPOSE(_xlfn._xlws.FILTER(cvm[内存(G)],(cvm[地域]=AZ2293)*(cvm[机型]=BA2293)*(cvm[CPU(核)]=BB2293)))</f>
        <v>#VALUE!</v>
      </c>
    </row>
    <row r="2294" spans="1:55">
      <c r="A2294" t="s">
        <v>1666</v>
      </c>
      <c r="B2294" t="s">
        <v>1685</v>
      </c>
      <c r="C2294">
        <v>12</v>
      </c>
      <c r="D2294">
        <v>96</v>
      </c>
      <c r="E2294" t="s">
        <v>1962</v>
      </c>
      <c r="F2294">
        <v>2904</v>
      </c>
      <c r="G2294">
        <v>1</v>
      </c>
      <c r="H2294" t="s">
        <v>1987</v>
      </c>
      <c r="BC2294" t="e" cm="1" vm="1">
        <f t="array" ref="BC2294">TRANSPOSE(_xlfn._xlws.FILTER(cvm[内存(G)],(cvm[地域]=AZ2294)*(cvm[机型]=BA2294)*(cvm[CPU(核)]=BB2294)))</f>
        <v>#VALUE!</v>
      </c>
    </row>
    <row r="2295" spans="1:55">
      <c r="A2295" t="s">
        <v>1666</v>
      </c>
      <c r="B2295" t="s">
        <v>1685</v>
      </c>
      <c r="C2295">
        <v>12</v>
      </c>
      <c r="D2295">
        <v>144</v>
      </c>
      <c r="E2295" t="s">
        <v>1972</v>
      </c>
      <c r="F2295">
        <v>3960</v>
      </c>
      <c r="G2295">
        <v>1</v>
      </c>
      <c r="H2295" t="s">
        <v>1988</v>
      </c>
      <c r="BC2295" t="e" cm="1" vm="1">
        <f t="array" ref="BC2295">TRANSPOSE(_xlfn._xlws.FILTER(cvm[内存(G)],(cvm[地域]=AZ2295)*(cvm[机型]=BA2295)*(cvm[CPU(核)]=BB2295)))</f>
        <v>#VALUE!</v>
      </c>
    </row>
    <row r="2296" spans="1:55">
      <c r="A2296" t="s">
        <v>1666</v>
      </c>
      <c r="B2296" t="s">
        <v>1685</v>
      </c>
      <c r="C2296">
        <v>16</v>
      </c>
      <c r="D2296">
        <v>128</v>
      </c>
      <c r="E2296" t="s">
        <v>1940</v>
      </c>
      <c r="F2296">
        <v>3872</v>
      </c>
      <c r="G2296">
        <v>1</v>
      </c>
      <c r="H2296" t="s">
        <v>1990</v>
      </c>
      <c r="BC2296" t="e" cm="1" vm="1">
        <f t="array" ref="BC2296">TRANSPOSE(_xlfn._xlws.FILTER(cvm[内存(G)],(cvm[地域]=AZ2296)*(cvm[机型]=BA2296)*(cvm[CPU(核)]=BB2296)))</f>
        <v>#VALUE!</v>
      </c>
    </row>
    <row r="2297" spans="1:55">
      <c r="A2297" t="s">
        <v>1666</v>
      </c>
      <c r="B2297" t="s">
        <v>1685</v>
      </c>
      <c r="C2297">
        <v>16</v>
      </c>
      <c r="D2297">
        <v>192</v>
      </c>
      <c r="E2297" t="s">
        <v>1975</v>
      </c>
      <c r="F2297">
        <v>5280</v>
      </c>
      <c r="G2297">
        <v>1</v>
      </c>
      <c r="H2297" t="s">
        <v>1991</v>
      </c>
      <c r="BC2297" t="e" cm="1" vm="1">
        <f t="array" ref="BC2297">TRANSPOSE(_xlfn._xlws.FILTER(cvm[内存(G)],(cvm[地域]=AZ2297)*(cvm[机型]=BA2297)*(cvm[CPU(核)]=BB2297)))</f>
        <v>#VALUE!</v>
      </c>
    </row>
    <row r="2298" spans="1:55">
      <c r="A2298" t="s">
        <v>1666</v>
      </c>
      <c r="B2298" t="s">
        <v>1685</v>
      </c>
      <c r="C2298">
        <v>32</v>
      </c>
      <c r="D2298">
        <v>256</v>
      </c>
      <c r="E2298" t="s">
        <v>1942</v>
      </c>
      <c r="F2298">
        <v>7744</v>
      </c>
      <c r="G2298">
        <v>1</v>
      </c>
      <c r="H2298" t="s">
        <v>1993</v>
      </c>
      <c r="BC2298" t="e" cm="1" vm="1">
        <f t="array" ref="BC2298">TRANSPOSE(_xlfn._xlws.FILTER(cvm[内存(G)],(cvm[地域]=AZ2298)*(cvm[机型]=BA2298)*(cvm[CPU(核)]=BB2298)))</f>
        <v>#VALUE!</v>
      </c>
    </row>
    <row r="2299" spans="1:55">
      <c r="A2299" t="s">
        <v>1666</v>
      </c>
      <c r="B2299" t="s">
        <v>1685</v>
      </c>
      <c r="C2299">
        <v>32</v>
      </c>
      <c r="D2299">
        <v>384</v>
      </c>
      <c r="E2299" t="s">
        <v>1978</v>
      </c>
      <c r="F2299">
        <v>10560</v>
      </c>
      <c r="G2299">
        <v>1</v>
      </c>
      <c r="H2299" t="s">
        <v>1994</v>
      </c>
      <c r="BC2299" t="e" cm="1" vm="1">
        <f t="array" ref="BC2299">TRANSPOSE(_xlfn._xlws.FILTER(cvm[内存(G)],(cvm[地域]=AZ2299)*(cvm[机型]=BA2299)*(cvm[CPU(核)]=BB2299)))</f>
        <v>#VALUE!</v>
      </c>
    </row>
    <row r="2300" spans="1:55">
      <c r="A2300" t="s">
        <v>1666</v>
      </c>
      <c r="B2300" t="s">
        <v>1685</v>
      </c>
      <c r="C2300">
        <v>64</v>
      </c>
      <c r="D2300">
        <v>512</v>
      </c>
      <c r="E2300" t="s">
        <v>1946</v>
      </c>
      <c r="F2300">
        <v>15488</v>
      </c>
      <c r="G2300">
        <v>1</v>
      </c>
      <c r="H2300" t="s">
        <v>1995</v>
      </c>
      <c r="BC2300" t="e" cm="1" vm="1">
        <f t="array" ref="BC2300">TRANSPOSE(_xlfn._xlws.FILTER(cvm[内存(G)],(cvm[地域]=AZ2300)*(cvm[机型]=BA2300)*(cvm[CPU(核)]=BB2300)))</f>
        <v>#VALUE!</v>
      </c>
    </row>
    <row r="2301" spans="1:55">
      <c r="A2301" t="s">
        <v>1666</v>
      </c>
      <c r="B2301" t="s">
        <v>1685</v>
      </c>
      <c r="C2301">
        <v>80</v>
      </c>
      <c r="D2301">
        <v>700</v>
      </c>
      <c r="E2301" t="s">
        <v>2227</v>
      </c>
      <c r="F2301">
        <v>20680</v>
      </c>
      <c r="G2301">
        <v>1</v>
      </c>
      <c r="H2301" t="s">
        <v>2228</v>
      </c>
      <c r="BC2301" t="e" cm="1" vm="1">
        <f t="array" ref="BC2301">TRANSPOSE(_xlfn._xlws.FILTER(cvm[内存(G)],(cvm[地域]=AZ2301)*(cvm[机型]=BA2301)*(cvm[CPU(核)]=BB2301)))</f>
        <v>#VALUE!</v>
      </c>
    </row>
    <row r="2302" spans="1:55">
      <c r="A2302" t="s">
        <v>1666</v>
      </c>
      <c r="B2302" t="s">
        <v>1702</v>
      </c>
      <c r="C2302">
        <v>1</v>
      </c>
      <c r="D2302">
        <v>8</v>
      </c>
      <c r="E2302" t="s">
        <v>1932</v>
      </c>
      <c r="F2302">
        <v>297</v>
      </c>
      <c r="G2302">
        <v>1</v>
      </c>
      <c r="H2302" t="s">
        <v>1996</v>
      </c>
      <c r="BC2302" t="e" cm="1" vm="1">
        <f t="array" ref="BC2302">TRANSPOSE(_xlfn._xlws.FILTER(cvm[内存(G)],(cvm[地域]=AZ2302)*(cvm[机型]=BA2302)*(cvm[CPU(核)]=BB2302)))</f>
        <v>#VALUE!</v>
      </c>
    </row>
    <row r="2303" spans="1:55">
      <c r="A2303" t="s">
        <v>1666</v>
      </c>
      <c r="B2303" t="s">
        <v>1702</v>
      </c>
      <c r="C2303">
        <v>2</v>
      </c>
      <c r="D2303">
        <v>16</v>
      </c>
      <c r="E2303" t="s">
        <v>1958</v>
      </c>
      <c r="F2303">
        <v>594</v>
      </c>
      <c r="G2303">
        <v>1</v>
      </c>
      <c r="H2303" t="s">
        <v>1997</v>
      </c>
      <c r="BC2303" t="e" cm="1" vm="1">
        <f t="array" ref="BC2303">TRANSPOSE(_xlfn._xlws.FILTER(cvm[内存(G)],(cvm[地域]=AZ2303)*(cvm[机型]=BA2303)*(cvm[CPU(核)]=BB2303)))</f>
        <v>#VALUE!</v>
      </c>
    </row>
    <row r="2304" spans="1:55">
      <c r="A2304" t="s">
        <v>1666</v>
      </c>
      <c r="B2304" t="s">
        <v>1702</v>
      </c>
      <c r="C2304">
        <v>4</v>
      </c>
      <c r="D2304">
        <v>32</v>
      </c>
      <c r="E2304" t="s">
        <v>1936</v>
      </c>
      <c r="F2304">
        <v>1188</v>
      </c>
      <c r="G2304">
        <v>1</v>
      </c>
      <c r="H2304" t="s">
        <v>1998</v>
      </c>
      <c r="BC2304" t="e" cm="1" vm="1">
        <f t="array" ref="BC2304">TRANSPOSE(_xlfn._xlws.FILTER(cvm[内存(G)],(cvm[地域]=AZ2304)*(cvm[机型]=BA2304)*(cvm[CPU(核)]=BB2304)))</f>
        <v>#VALUE!</v>
      </c>
    </row>
    <row r="2305" spans="1:55">
      <c r="A2305" t="s">
        <v>1666</v>
      </c>
      <c r="B2305" t="s">
        <v>1702</v>
      </c>
      <c r="C2305">
        <v>8</v>
      </c>
      <c r="D2305">
        <v>64</v>
      </c>
      <c r="E2305" t="s">
        <v>1938</v>
      </c>
      <c r="F2305">
        <v>2376</v>
      </c>
      <c r="G2305">
        <v>1</v>
      </c>
      <c r="H2305" t="s">
        <v>1999</v>
      </c>
      <c r="BC2305" t="e" cm="1" vm="1">
        <f t="array" ref="BC2305">TRANSPOSE(_xlfn._xlws.FILTER(cvm[内存(G)],(cvm[地域]=AZ2305)*(cvm[机型]=BA2305)*(cvm[CPU(核)]=BB2305)))</f>
        <v>#VALUE!</v>
      </c>
    </row>
    <row r="2306" spans="1:55">
      <c r="A2306" t="s">
        <v>1666</v>
      </c>
      <c r="B2306" t="s">
        <v>1702</v>
      </c>
      <c r="C2306">
        <v>12</v>
      </c>
      <c r="D2306">
        <v>96</v>
      </c>
      <c r="E2306" t="s">
        <v>1962</v>
      </c>
      <c r="F2306">
        <v>3564</v>
      </c>
      <c r="G2306">
        <v>1</v>
      </c>
      <c r="H2306" t="s">
        <v>2000</v>
      </c>
      <c r="BC2306" t="e" cm="1" vm="1">
        <f t="array" ref="BC2306">TRANSPOSE(_xlfn._xlws.FILTER(cvm[内存(G)],(cvm[地域]=AZ2306)*(cvm[机型]=BA2306)*(cvm[CPU(核)]=BB2306)))</f>
        <v>#VALUE!</v>
      </c>
    </row>
    <row r="2307" spans="1:55">
      <c r="A2307" t="s">
        <v>1666</v>
      </c>
      <c r="B2307" t="s">
        <v>1702</v>
      </c>
      <c r="C2307">
        <v>16</v>
      </c>
      <c r="D2307">
        <v>128</v>
      </c>
      <c r="E2307" t="s">
        <v>1940</v>
      </c>
      <c r="F2307">
        <v>4752</v>
      </c>
      <c r="G2307">
        <v>1</v>
      </c>
      <c r="H2307" t="s">
        <v>2001</v>
      </c>
      <c r="BC2307" t="e" cm="1" vm="1">
        <f t="array" ref="BC2307">TRANSPOSE(_xlfn._xlws.FILTER(cvm[内存(G)],(cvm[地域]=AZ2307)*(cvm[机型]=BA2307)*(cvm[CPU(核)]=BB2307)))</f>
        <v>#VALUE!</v>
      </c>
    </row>
    <row r="2308" spans="1:55">
      <c r="A2308" t="s">
        <v>1666</v>
      </c>
      <c r="B2308" t="s">
        <v>1702</v>
      </c>
      <c r="C2308">
        <v>24</v>
      </c>
      <c r="D2308">
        <v>192</v>
      </c>
      <c r="E2308" t="s">
        <v>2002</v>
      </c>
      <c r="F2308">
        <v>7128</v>
      </c>
      <c r="G2308">
        <v>1</v>
      </c>
      <c r="H2308" t="s">
        <v>2003</v>
      </c>
      <c r="BC2308" t="e" cm="1" vm="1">
        <f t="array" ref="BC2308">TRANSPOSE(_xlfn._xlws.FILTER(cvm[内存(G)],(cvm[地域]=AZ2308)*(cvm[机型]=BA2308)*(cvm[CPU(核)]=BB2308)))</f>
        <v>#VALUE!</v>
      </c>
    </row>
    <row r="2309" spans="1:55">
      <c r="A2309" t="s">
        <v>1666</v>
      </c>
      <c r="B2309" t="s">
        <v>1702</v>
      </c>
      <c r="C2309">
        <v>32</v>
      </c>
      <c r="D2309">
        <v>256</v>
      </c>
      <c r="E2309" t="s">
        <v>1942</v>
      </c>
      <c r="F2309">
        <v>9504</v>
      </c>
      <c r="G2309">
        <v>1</v>
      </c>
      <c r="H2309" t="s">
        <v>2005</v>
      </c>
      <c r="BC2309" t="e" cm="1" vm="1">
        <f t="array" ref="BC2309">TRANSPOSE(_xlfn._xlws.FILTER(cvm[内存(G)],(cvm[地域]=AZ2309)*(cvm[机型]=BA2309)*(cvm[CPU(核)]=BB2309)))</f>
        <v>#VALUE!</v>
      </c>
    </row>
    <row r="2310" spans="1:55">
      <c r="A2310" t="s">
        <v>1666</v>
      </c>
      <c r="B2310" t="s">
        <v>1702</v>
      </c>
      <c r="C2310">
        <v>48</v>
      </c>
      <c r="D2310">
        <v>384</v>
      </c>
      <c r="E2310" t="s">
        <v>1955</v>
      </c>
      <c r="F2310">
        <v>14256</v>
      </c>
      <c r="G2310">
        <v>1</v>
      </c>
      <c r="H2310" t="s">
        <v>2006</v>
      </c>
      <c r="BC2310" t="e" cm="1" vm="1">
        <f t="array" ref="BC2310">TRANSPOSE(_xlfn._xlws.FILTER(cvm[内存(G)],(cvm[地域]=AZ2310)*(cvm[机型]=BA2310)*(cvm[CPU(核)]=BB2310)))</f>
        <v>#VALUE!</v>
      </c>
    </row>
    <row r="2311" spans="1:55">
      <c r="A2311" t="s">
        <v>1666</v>
      </c>
      <c r="B2311" t="s">
        <v>1702</v>
      </c>
      <c r="C2311">
        <v>56</v>
      </c>
      <c r="D2311">
        <v>448</v>
      </c>
      <c r="E2311" t="s">
        <v>2007</v>
      </c>
      <c r="F2311">
        <v>16632</v>
      </c>
      <c r="G2311">
        <v>1</v>
      </c>
      <c r="H2311" t="s">
        <v>2008</v>
      </c>
      <c r="BC2311" t="e" cm="1" vm="1">
        <f t="array" ref="BC2311">TRANSPOSE(_xlfn._xlws.FILTER(cvm[内存(G)],(cvm[地域]=AZ2311)*(cvm[机型]=BA2311)*(cvm[CPU(核)]=BB2311)))</f>
        <v>#VALUE!</v>
      </c>
    </row>
    <row r="2312" spans="1:55">
      <c r="A2312" t="s">
        <v>1666</v>
      </c>
      <c r="B2312" t="s">
        <v>1787</v>
      </c>
      <c r="C2312">
        <v>4</v>
      </c>
      <c r="D2312">
        <v>8</v>
      </c>
      <c r="E2312" t="s">
        <v>1629</v>
      </c>
      <c r="F2312">
        <v>632</v>
      </c>
      <c r="G2312">
        <v>1</v>
      </c>
      <c r="H2312" t="s">
        <v>2062</v>
      </c>
      <c r="BC2312" t="e" cm="1" vm="1">
        <f t="array" ref="BC2312">TRANSPOSE(_xlfn._xlws.FILTER(cvm[内存(G)],(cvm[地域]=AZ2312)*(cvm[机型]=BA2312)*(cvm[CPU(核)]=BB2312)))</f>
        <v>#VALUE!</v>
      </c>
    </row>
    <row r="2313" spans="1:55">
      <c r="A2313" t="s">
        <v>1666</v>
      </c>
      <c r="B2313" t="s">
        <v>1787</v>
      </c>
      <c r="C2313">
        <v>4</v>
      </c>
      <c r="D2313">
        <v>16</v>
      </c>
      <c r="E2313" t="s">
        <v>1631</v>
      </c>
      <c r="F2313">
        <v>948</v>
      </c>
      <c r="G2313">
        <v>1</v>
      </c>
      <c r="H2313" t="s">
        <v>2063</v>
      </c>
      <c r="BC2313" t="e" cm="1" vm="1">
        <f t="array" ref="BC2313">TRANSPOSE(_xlfn._xlws.FILTER(cvm[内存(G)],(cvm[地域]=AZ2313)*(cvm[机型]=BA2313)*(cvm[CPU(核)]=BB2313)))</f>
        <v>#VALUE!</v>
      </c>
    </row>
    <row r="2314" spans="1:55">
      <c r="A2314" t="s">
        <v>1666</v>
      </c>
      <c r="B2314" t="s">
        <v>1787</v>
      </c>
      <c r="C2314">
        <v>8</v>
      </c>
      <c r="D2314">
        <v>16</v>
      </c>
      <c r="E2314" t="s">
        <v>1634</v>
      </c>
      <c r="F2314">
        <v>1264</v>
      </c>
      <c r="G2314">
        <v>1</v>
      </c>
      <c r="H2314" t="s">
        <v>2064</v>
      </c>
      <c r="BC2314" t="e" cm="1" vm="1">
        <f t="array" ref="BC2314">TRANSPOSE(_xlfn._xlws.FILTER(cvm[内存(G)],(cvm[地域]=AZ2314)*(cvm[机型]=BA2314)*(cvm[CPU(核)]=BB2314)))</f>
        <v>#VALUE!</v>
      </c>
    </row>
    <row r="2315" spans="1:55">
      <c r="A2315" t="s">
        <v>1666</v>
      </c>
      <c r="B2315" t="s">
        <v>1787</v>
      </c>
      <c r="C2315">
        <v>8</v>
      </c>
      <c r="D2315">
        <v>32</v>
      </c>
      <c r="E2315" t="s">
        <v>1636</v>
      </c>
      <c r="F2315">
        <v>1896</v>
      </c>
      <c r="G2315">
        <v>1</v>
      </c>
      <c r="H2315" t="s">
        <v>2065</v>
      </c>
      <c r="BC2315" t="e" cm="1" vm="1">
        <f t="array" ref="BC2315">TRANSPOSE(_xlfn._xlws.FILTER(cvm[内存(G)],(cvm[地域]=AZ2315)*(cvm[机型]=BA2315)*(cvm[CPU(核)]=BB2315)))</f>
        <v>#VALUE!</v>
      </c>
    </row>
    <row r="2316" spans="1:55">
      <c r="A2316" t="s">
        <v>1666</v>
      </c>
      <c r="B2316" t="s">
        <v>1787</v>
      </c>
      <c r="C2316">
        <v>16</v>
      </c>
      <c r="D2316">
        <v>32</v>
      </c>
      <c r="E2316" t="s">
        <v>1639</v>
      </c>
      <c r="F2316">
        <v>2528</v>
      </c>
      <c r="G2316">
        <v>1</v>
      </c>
      <c r="H2316" t="s">
        <v>2066</v>
      </c>
      <c r="BC2316" t="e" cm="1" vm="1">
        <f t="array" ref="BC2316">TRANSPOSE(_xlfn._xlws.FILTER(cvm[内存(G)],(cvm[地域]=AZ2316)*(cvm[机型]=BA2316)*(cvm[CPU(核)]=BB2316)))</f>
        <v>#VALUE!</v>
      </c>
    </row>
    <row r="2317" spans="1:55">
      <c r="A2317" t="s">
        <v>1666</v>
      </c>
      <c r="B2317" t="s">
        <v>1787</v>
      </c>
      <c r="C2317">
        <v>16</v>
      </c>
      <c r="D2317">
        <v>64</v>
      </c>
      <c r="E2317" t="s">
        <v>1641</v>
      </c>
      <c r="F2317">
        <v>3792</v>
      </c>
      <c r="G2317">
        <v>1</v>
      </c>
      <c r="H2317" t="s">
        <v>2068</v>
      </c>
      <c r="BC2317" t="e" cm="1" vm="1">
        <f t="array" ref="BC2317">TRANSPOSE(_xlfn._xlws.FILTER(cvm[内存(G)],(cvm[地域]=AZ2317)*(cvm[机型]=BA2317)*(cvm[CPU(核)]=BB2317)))</f>
        <v>#VALUE!</v>
      </c>
    </row>
    <row r="2318" spans="1:55">
      <c r="A2318" t="s">
        <v>1666</v>
      </c>
      <c r="B2318" t="s">
        <v>1787</v>
      </c>
      <c r="C2318">
        <v>32</v>
      </c>
      <c r="D2318">
        <v>64</v>
      </c>
      <c r="E2318" t="s">
        <v>1644</v>
      </c>
      <c r="F2318">
        <v>5056</v>
      </c>
      <c r="G2318">
        <v>1</v>
      </c>
      <c r="H2318" t="s">
        <v>2069</v>
      </c>
      <c r="BC2318" t="e" cm="1" vm="1">
        <f t="array" ref="BC2318">TRANSPOSE(_xlfn._xlws.FILTER(cvm[内存(G)],(cvm[地域]=AZ2318)*(cvm[机型]=BA2318)*(cvm[CPU(核)]=BB2318)))</f>
        <v>#VALUE!</v>
      </c>
    </row>
    <row r="2319" spans="1:55">
      <c r="A2319" t="s">
        <v>1666</v>
      </c>
      <c r="B2319" t="s">
        <v>1787</v>
      </c>
      <c r="C2319">
        <v>32</v>
      </c>
      <c r="D2319">
        <v>128</v>
      </c>
      <c r="E2319" t="s">
        <v>1650</v>
      </c>
      <c r="F2319">
        <v>7584</v>
      </c>
      <c r="G2319">
        <v>1</v>
      </c>
      <c r="H2319" t="s">
        <v>2070</v>
      </c>
      <c r="BC2319" t="e" cm="1" vm="1">
        <f t="array" ref="BC2319">TRANSPOSE(_xlfn._xlws.FILTER(cvm[内存(G)],(cvm[地域]=AZ2319)*(cvm[机型]=BA2319)*(cvm[CPU(核)]=BB2319)))</f>
        <v>#VALUE!</v>
      </c>
    </row>
    <row r="2320" spans="1:55">
      <c r="A2320" t="s">
        <v>1666</v>
      </c>
      <c r="B2320" t="s">
        <v>1787</v>
      </c>
      <c r="C2320">
        <v>48</v>
      </c>
      <c r="D2320">
        <v>160</v>
      </c>
      <c r="E2320" t="s">
        <v>2221</v>
      </c>
      <c r="F2320">
        <v>10112</v>
      </c>
      <c r="G2320">
        <v>1</v>
      </c>
      <c r="H2320" t="s">
        <v>2229</v>
      </c>
      <c r="BC2320" t="e" cm="1" vm="1">
        <f t="array" ref="BC2320">TRANSPOSE(_xlfn._xlws.FILTER(cvm[内存(G)],(cvm[地域]=AZ2320)*(cvm[机型]=BA2320)*(cvm[CPU(核)]=BB2320)))</f>
        <v>#VALUE!</v>
      </c>
    </row>
    <row r="2321" spans="1:55">
      <c r="A2321" t="s">
        <v>1666</v>
      </c>
      <c r="B2321" t="s">
        <v>1747</v>
      </c>
      <c r="C2321">
        <v>4</v>
      </c>
      <c r="D2321">
        <v>8</v>
      </c>
      <c r="E2321" t="s">
        <v>1629</v>
      </c>
      <c r="F2321">
        <v>632</v>
      </c>
      <c r="G2321">
        <v>1</v>
      </c>
      <c r="H2321" t="s">
        <v>2071</v>
      </c>
      <c r="BC2321" t="e" cm="1" vm="1">
        <f t="array" ref="BC2321">TRANSPOSE(_xlfn._xlws.FILTER(cvm[内存(G)],(cvm[地域]=AZ2321)*(cvm[机型]=BA2321)*(cvm[CPU(核)]=BB2321)))</f>
        <v>#VALUE!</v>
      </c>
    </row>
    <row r="2322" spans="1:55">
      <c r="A2322" t="s">
        <v>1666</v>
      </c>
      <c r="B2322" t="s">
        <v>1747</v>
      </c>
      <c r="C2322">
        <v>4</v>
      </c>
      <c r="D2322">
        <v>16</v>
      </c>
      <c r="E2322" t="s">
        <v>1631</v>
      </c>
      <c r="F2322">
        <v>948</v>
      </c>
      <c r="G2322">
        <v>1</v>
      </c>
      <c r="H2322" t="s">
        <v>2072</v>
      </c>
      <c r="BC2322" t="e" cm="1" vm="1">
        <f t="array" ref="BC2322">TRANSPOSE(_xlfn._xlws.FILTER(cvm[内存(G)],(cvm[地域]=AZ2322)*(cvm[机型]=BA2322)*(cvm[CPU(核)]=BB2322)))</f>
        <v>#VALUE!</v>
      </c>
    </row>
    <row r="2323" spans="1:55">
      <c r="A2323" t="s">
        <v>1666</v>
      </c>
      <c r="B2323" t="s">
        <v>1747</v>
      </c>
      <c r="C2323">
        <v>8</v>
      </c>
      <c r="D2323">
        <v>16</v>
      </c>
      <c r="E2323" t="s">
        <v>1634</v>
      </c>
      <c r="F2323">
        <v>1264</v>
      </c>
      <c r="G2323">
        <v>1</v>
      </c>
      <c r="H2323" t="s">
        <v>2073</v>
      </c>
      <c r="BC2323" t="e" cm="1" vm="1">
        <f t="array" ref="BC2323">TRANSPOSE(_xlfn._xlws.FILTER(cvm[内存(G)],(cvm[地域]=AZ2323)*(cvm[机型]=BA2323)*(cvm[CPU(核)]=BB2323)))</f>
        <v>#VALUE!</v>
      </c>
    </row>
    <row r="2324" spans="1:55">
      <c r="A2324" t="s">
        <v>1666</v>
      </c>
      <c r="B2324" t="s">
        <v>1747</v>
      </c>
      <c r="C2324">
        <v>8</v>
      </c>
      <c r="D2324">
        <v>32</v>
      </c>
      <c r="E2324" t="s">
        <v>1636</v>
      </c>
      <c r="F2324">
        <v>1896</v>
      </c>
      <c r="G2324">
        <v>1</v>
      </c>
      <c r="H2324" t="s">
        <v>2074</v>
      </c>
      <c r="BC2324" t="e" cm="1" vm="1">
        <f t="array" ref="BC2324">TRANSPOSE(_xlfn._xlws.FILTER(cvm[内存(G)],(cvm[地域]=AZ2324)*(cvm[机型]=BA2324)*(cvm[CPU(核)]=BB2324)))</f>
        <v>#VALUE!</v>
      </c>
    </row>
    <row r="2325" spans="1:55">
      <c r="A2325" t="s">
        <v>1666</v>
      </c>
      <c r="B2325" t="s">
        <v>1747</v>
      </c>
      <c r="C2325">
        <v>16</v>
      </c>
      <c r="D2325">
        <v>32</v>
      </c>
      <c r="E2325" t="s">
        <v>1639</v>
      </c>
      <c r="F2325">
        <v>2528</v>
      </c>
      <c r="G2325">
        <v>1</v>
      </c>
      <c r="H2325" t="s">
        <v>2075</v>
      </c>
      <c r="BC2325" t="e" cm="1" vm="1">
        <f t="array" ref="BC2325">TRANSPOSE(_xlfn._xlws.FILTER(cvm[内存(G)],(cvm[地域]=AZ2325)*(cvm[机型]=BA2325)*(cvm[CPU(核)]=BB2325)))</f>
        <v>#VALUE!</v>
      </c>
    </row>
    <row r="2326" spans="1:55">
      <c r="A2326" t="s">
        <v>1666</v>
      </c>
      <c r="B2326" t="s">
        <v>1747</v>
      </c>
      <c r="C2326">
        <v>16</v>
      </c>
      <c r="D2326">
        <v>64</v>
      </c>
      <c r="E2326" t="s">
        <v>1641</v>
      </c>
      <c r="F2326">
        <v>3792</v>
      </c>
      <c r="G2326">
        <v>1</v>
      </c>
      <c r="H2326" t="s">
        <v>2076</v>
      </c>
      <c r="BC2326" t="e" cm="1" vm="1">
        <f t="array" ref="BC2326">TRANSPOSE(_xlfn._xlws.FILTER(cvm[内存(G)],(cvm[地域]=AZ2326)*(cvm[机型]=BA2326)*(cvm[CPU(核)]=BB2326)))</f>
        <v>#VALUE!</v>
      </c>
    </row>
    <row r="2327" spans="1:55">
      <c r="A2327" t="s">
        <v>1666</v>
      </c>
      <c r="B2327" t="s">
        <v>1747</v>
      </c>
      <c r="C2327">
        <v>32</v>
      </c>
      <c r="D2327">
        <v>64</v>
      </c>
      <c r="E2327" t="s">
        <v>1644</v>
      </c>
      <c r="F2327">
        <v>5056</v>
      </c>
      <c r="G2327">
        <v>1</v>
      </c>
      <c r="H2327" t="s">
        <v>2077</v>
      </c>
      <c r="BC2327" t="e" cm="1" vm="1">
        <f t="array" ref="BC2327">TRANSPOSE(_xlfn._xlws.FILTER(cvm[内存(G)],(cvm[地域]=AZ2327)*(cvm[机型]=BA2327)*(cvm[CPU(核)]=BB2327)))</f>
        <v>#VALUE!</v>
      </c>
    </row>
    <row r="2328" spans="1:55">
      <c r="A2328" t="s">
        <v>1666</v>
      </c>
      <c r="B2328" t="s">
        <v>1747</v>
      </c>
      <c r="C2328">
        <v>32</v>
      </c>
      <c r="D2328">
        <v>128</v>
      </c>
      <c r="E2328" t="s">
        <v>1650</v>
      </c>
      <c r="F2328">
        <v>7584</v>
      </c>
      <c r="G2328">
        <v>1</v>
      </c>
      <c r="H2328" t="s">
        <v>2079</v>
      </c>
      <c r="BC2328" t="e" cm="1" vm="1">
        <f t="array" ref="BC2328">TRANSPOSE(_xlfn._xlws.FILTER(cvm[内存(G)],(cvm[地域]=AZ2328)*(cvm[机型]=BA2328)*(cvm[CPU(核)]=BB2328)))</f>
        <v>#VALUE!</v>
      </c>
    </row>
    <row r="2329" spans="1:55">
      <c r="A2329" t="s">
        <v>1666</v>
      </c>
      <c r="B2329" t="s">
        <v>1766</v>
      </c>
      <c r="C2329">
        <v>4</v>
      </c>
      <c r="D2329">
        <v>8</v>
      </c>
      <c r="E2329" t="s">
        <v>1629</v>
      </c>
      <c r="F2329">
        <v>640</v>
      </c>
      <c r="G2329">
        <v>1</v>
      </c>
      <c r="H2329" t="s">
        <v>2080</v>
      </c>
      <c r="BC2329" t="e" cm="1" vm="1">
        <f t="array" ref="BC2329">TRANSPOSE(_xlfn._xlws.FILTER(cvm[内存(G)],(cvm[地域]=AZ2329)*(cvm[机型]=BA2329)*(cvm[CPU(核)]=BB2329)))</f>
        <v>#VALUE!</v>
      </c>
    </row>
    <row r="2330" spans="1:55">
      <c r="A2330" t="s">
        <v>1666</v>
      </c>
      <c r="B2330" t="s">
        <v>1766</v>
      </c>
      <c r="C2330">
        <v>4</v>
      </c>
      <c r="D2330">
        <v>16</v>
      </c>
      <c r="E2330" t="s">
        <v>1631</v>
      </c>
      <c r="F2330">
        <v>960</v>
      </c>
      <c r="G2330">
        <v>1</v>
      </c>
      <c r="H2330" t="s">
        <v>2081</v>
      </c>
      <c r="BC2330" t="e" cm="1" vm="1">
        <f t="array" ref="BC2330">TRANSPOSE(_xlfn._xlws.FILTER(cvm[内存(G)],(cvm[地域]=AZ2330)*(cvm[机型]=BA2330)*(cvm[CPU(核)]=BB2330)))</f>
        <v>#VALUE!</v>
      </c>
    </row>
    <row r="2331" spans="1:55">
      <c r="A2331" t="s">
        <v>1666</v>
      </c>
      <c r="B2331" t="s">
        <v>1766</v>
      </c>
      <c r="C2331">
        <v>8</v>
      </c>
      <c r="D2331">
        <v>16</v>
      </c>
      <c r="E2331" t="s">
        <v>1634</v>
      </c>
      <c r="F2331">
        <v>1280</v>
      </c>
      <c r="G2331">
        <v>1</v>
      </c>
      <c r="H2331" t="s">
        <v>2082</v>
      </c>
      <c r="BC2331" t="e" cm="1" vm="1">
        <f t="array" ref="BC2331">TRANSPOSE(_xlfn._xlws.FILTER(cvm[内存(G)],(cvm[地域]=AZ2331)*(cvm[机型]=BA2331)*(cvm[CPU(核)]=BB2331)))</f>
        <v>#VALUE!</v>
      </c>
    </row>
    <row r="2332" spans="1:55">
      <c r="A2332" t="s">
        <v>1666</v>
      </c>
      <c r="B2332" t="s">
        <v>1766</v>
      </c>
      <c r="C2332">
        <v>8</v>
      </c>
      <c r="D2332">
        <v>32</v>
      </c>
      <c r="E2332" t="s">
        <v>1636</v>
      </c>
      <c r="F2332">
        <v>1920</v>
      </c>
      <c r="G2332">
        <v>1</v>
      </c>
      <c r="H2332" t="s">
        <v>2083</v>
      </c>
      <c r="BC2332" t="e" cm="1" vm="1">
        <f t="array" ref="BC2332">TRANSPOSE(_xlfn._xlws.FILTER(cvm[内存(G)],(cvm[地域]=AZ2332)*(cvm[机型]=BA2332)*(cvm[CPU(核)]=BB2332)))</f>
        <v>#VALUE!</v>
      </c>
    </row>
    <row r="2333" spans="1:55">
      <c r="A2333" t="s">
        <v>1666</v>
      </c>
      <c r="B2333" t="s">
        <v>1766</v>
      </c>
      <c r="C2333">
        <v>16</v>
      </c>
      <c r="D2333">
        <v>32</v>
      </c>
      <c r="E2333" t="s">
        <v>1639</v>
      </c>
      <c r="F2333">
        <v>2560</v>
      </c>
      <c r="G2333">
        <v>1</v>
      </c>
      <c r="H2333" t="s">
        <v>2084</v>
      </c>
      <c r="BC2333" t="e" cm="1" vm="1">
        <f t="array" ref="BC2333">TRANSPOSE(_xlfn._xlws.FILTER(cvm[内存(G)],(cvm[地域]=AZ2333)*(cvm[机型]=BA2333)*(cvm[CPU(核)]=BB2333)))</f>
        <v>#VALUE!</v>
      </c>
    </row>
    <row r="2334" spans="1:55">
      <c r="A2334" t="s">
        <v>1666</v>
      </c>
      <c r="B2334" t="s">
        <v>1766</v>
      </c>
      <c r="C2334">
        <v>16</v>
      </c>
      <c r="D2334">
        <v>64</v>
      </c>
      <c r="E2334" t="s">
        <v>1641</v>
      </c>
      <c r="F2334">
        <v>3840</v>
      </c>
      <c r="G2334">
        <v>1</v>
      </c>
      <c r="H2334" t="s">
        <v>2085</v>
      </c>
      <c r="BC2334" t="e" cm="1" vm="1">
        <f t="array" ref="BC2334">TRANSPOSE(_xlfn._xlws.FILTER(cvm[内存(G)],(cvm[地域]=AZ2334)*(cvm[机型]=BA2334)*(cvm[CPU(核)]=BB2334)))</f>
        <v>#VALUE!</v>
      </c>
    </row>
    <row r="2335" spans="1:55">
      <c r="A2335" t="s">
        <v>1666</v>
      </c>
      <c r="B2335" t="s">
        <v>1766</v>
      </c>
      <c r="C2335">
        <v>32</v>
      </c>
      <c r="D2335">
        <v>96</v>
      </c>
      <c r="E2335" t="s">
        <v>2087</v>
      </c>
      <c r="F2335">
        <v>6400</v>
      </c>
      <c r="G2335">
        <v>1</v>
      </c>
      <c r="H2335" t="s">
        <v>2088</v>
      </c>
      <c r="BC2335" t="e" cm="1" vm="1">
        <f t="array" ref="BC2335">TRANSPOSE(_xlfn._xlws.FILTER(cvm[内存(G)],(cvm[地域]=AZ2335)*(cvm[机型]=BA2335)*(cvm[CPU(核)]=BB2335)))</f>
        <v>#VALUE!</v>
      </c>
    </row>
    <row r="2336" spans="1:55">
      <c r="A2336" t="s">
        <v>1666</v>
      </c>
      <c r="B2336" t="s">
        <v>2024</v>
      </c>
      <c r="C2336">
        <v>8</v>
      </c>
      <c r="D2336">
        <v>32</v>
      </c>
      <c r="E2336" t="s">
        <v>1636</v>
      </c>
      <c r="F2336">
        <v>2968.85</v>
      </c>
      <c r="G2336">
        <v>1</v>
      </c>
      <c r="H2336" t="s">
        <v>2094</v>
      </c>
      <c r="BC2336" t="e" cm="1" vm="1">
        <f t="array" ref="BC2336">TRANSPOSE(_xlfn._xlws.FILTER(cvm[内存(G)],(cvm[地域]=AZ2336)*(cvm[机型]=BA2336)*(cvm[CPU(核)]=BB2336)))</f>
        <v>#VALUE!</v>
      </c>
    </row>
    <row r="2337" spans="1:55">
      <c r="A2337" t="s">
        <v>1666</v>
      </c>
      <c r="B2337" t="s">
        <v>2024</v>
      </c>
      <c r="C2337">
        <v>20</v>
      </c>
      <c r="D2337">
        <v>80</v>
      </c>
      <c r="E2337" t="s">
        <v>2097</v>
      </c>
      <c r="F2337">
        <v>4750.25</v>
      </c>
      <c r="G2337">
        <v>1</v>
      </c>
      <c r="H2337" t="s">
        <v>2098</v>
      </c>
      <c r="BC2337" t="e" cm="1" vm="1">
        <f t="array" ref="BC2337">TRANSPOSE(_xlfn._xlws.FILTER(cvm[内存(G)],(cvm[地域]=AZ2337)*(cvm[机型]=BA2337)*(cvm[CPU(核)]=BB2337)))</f>
        <v>#VALUE!</v>
      </c>
    </row>
    <row r="2338" spans="1:55">
      <c r="A2338" t="s">
        <v>1666</v>
      </c>
      <c r="B2338" t="s">
        <v>2024</v>
      </c>
      <c r="C2338">
        <v>32</v>
      </c>
      <c r="D2338">
        <v>128</v>
      </c>
      <c r="E2338" t="s">
        <v>1650</v>
      </c>
      <c r="F2338">
        <v>6531.65</v>
      </c>
      <c r="G2338">
        <v>1</v>
      </c>
      <c r="H2338" t="s">
        <v>2099</v>
      </c>
      <c r="BC2338" t="e" cm="1" vm="1">
        <f t="array" ref="BC2338">TRANSPOSE(_xlfn._xlws.FILTER(cvm[内存(G)],(cvm[地域]=AZ2338)*(cvm[机型]=BA2338)*(cvm[CPU(核)]=BB2338)))</f>
        <v>#VALUE!</v>
      </c>
    </row>
    <row r="2339" spans="1:55">
      <c r="A2339" t="s">
        <v>1666</v>
      </c>
      <c r="B2339" t="s">
        <v>2024</v>
      </c>
      <c r="C2339">
        <v>40</v>
      </c>
      <c r="D2339">
        <v>160</v>
      </c>
      <c r="E2339" t="s">
        <v>2100</v>
      </c>
      <c r="F2339">
        <v>9500.5</v>
      </c>
      <c r="G2339">
        <v>1</v>
      </c>
      <c r="H2339" t="s">
        <v>2101</v>
      </c>
      <c r="BC2339" t="e" cm="1" vm="1">
        <f t="array" ref="BC2339">TRANSPOSE(_xlfn._xlws.FILTER(cvm[内存(G)],(cvm[地域]=AZ2339)*(cvm[机型]=BA2339)*(cvm[CPU(核)]=BB2339)))</f>
        <v>#VALUE!</v>
      </c>
    </row>
    <row r="2340" spans="1:55">
      <c r="A2340" t="s">
        <v>1666</v>
      </c>
      <c r="B2340" t="s">
        <v>2024</v>
      </c>
      <c r="C2340">
        <v>80</v>
      </c>
      <c r="D2340">
        <v>320</v>
      </c>
      <c r="E2340" t="s">
        <v>1760</v>
      </c>
      <c r="F2340">
        <v>19001</v>
      </c>
      <c r="G2340">
        <v>1</v>
      </c>
      <c r="H2340" t="s">
        <v>2102</v>
      </c>
      <c r="BC2340" t="e" cm="1" vm="1">
        <f t="array" ref="BC2340">TRANSPOSE(_xlfn._xlws.FILTER(cvm[内存(G)],(cvm[地域]=AZ2340)*(cvm[机型]=BA2340)*(cvm[CPU(核)]=BB2340)))</f>
        <v>#VALUE!</v>
      </c>
    </row>
    <row r="2341" spans="1:55">
      <c r="A2341" t="s">
        <v>1666</v>
      </c>
      <c r="B2341" t="s">
        <v>2052</v>
      </c>
      <c r="C2341">
        <v>10</v>
      </c>
      <c r="D2341">
        <v>40</v>
      </c>
      <c r="E2341" t="s">
        <v>2095</v>
      </c>
      <c r="F2341">
        <v>9487.5</v>
      </c>
      <c r="G2341">
        <v>1</v>
      </c>
      <c r="H2341" t="s">
        <v>2117</v>
      </c>
      <c r="BC2341" t="e" cm="1" vm="1">
        <f t="array" ref="BC2341">TRANSPOSE(_xlfn._xlws.FILTER(cvm[内存(G)],(cvm[地域]=AZ2341)*(cvm[机型]=BA2341)*(cvm[CPU(核)]=BB2341)))</f>
        <v>#VALUE!</v>
      </c>
    </row>
    <row r="2342" spans="1:55">
      <c r="A2342" t="s">
        <v>1666</v>
      </c>
      <c r="B2342" t="s">
        <v>2052</v>
      </c>
      <c r="C2342">
        <v>20</v>
      </c>
      <c r="D2342">
        <v>80</v>
      </c>
      <c r="E2342" t="s">
        <v>2097</v>
      </c>
      <c r="F2342">
        <v>18975</v>
      </c>
      <c r="G2342">
        <v>1</v>
      </c>
      <c r="H2342" t="s">
        <v>2118</v>
      </c>
      <c r="BC2342" t="e" cm="1" vm="1">
        <f t="array" ref="BC2342">TRANSPOSE(_xlfn._xlws.FILTER(cvm[内存(G)],(cvm[地域]=AZ2342)*(cvm[机型]=BA2342)*(cvm[CPU(核)]=BB2342)))</f>
        <v>#VALUE!</v>
      </c>
    </row>
    <row r="2343" spans="1:55">
      <c r="A2343" t="s">
        <v>1666</v>
      </c>
      <c r="B2343" t="s">
        <v>2052</v>
      </c>
      <c r="C2343">
        <v>40</v>
      </c>
      <c r="D2343">
        <v>160</v>
      </c>
      <c r="E2343" t="s">
        <v>2100</v>
      </c>
      <c r="F2343">
        <v>37950</v>
      </c>
      <c r="G2343">
        <v>1</v>
      </c>
      <c r="H2343" t="s">
        <v>2119</v>
      </c>
      <c r="BC2343" t="e" cm="1" vm="1">
        <f t="array" ref="BC2343">TRANSPOSE(_xlfn._xlws.FILTER(cvm[内存(G)],(cvm[地域]=AZ2343)*(cvm[机型]=BA2343)*(cvm[CPU(核)]=BB2343)))</f>
        <v>#VALUE!</v>
      </c>
    </row>
    <row r="2344" spans="1:55">
      <c r="A2344" t="s">
        <v>1666</v>
      </c>
      <c r="B2344" t="s">
        <v>2052</v>
      </c>
      <c r="C2344">
        <v>80</v>
      </c>
      <c r="D2344">
        <v>320</v>
      </c>
      <c r="E2344" t="s">
        <v>1760</v>
      </c>
      <c r="F2344">
        <v>75900</v>
      </c>
      <c r="G2344">
        <v>1</v>
      </c>
      <c r="H2344" t="s">
        <v>2120</v>
      </c>
      <c r="BC2344" t="e" cm="1" vm="1">
        <f t="array" ref="BC2344">TRANSPOSE(_xlfn._xlws.FILTER(cvm[内存(G)],(cvm[地域]=AZ2344)*(cvm[机型]=BA2344)*(cvm[CPU(核)]=BB2344)))</f>
        <v>#VALUE!</v>
      </c>
    </row>
    <row r="2345" spans="1:55">
      <c r="A2345" t="s">
        <v>1666</v>
      </c>
      <c r="B2345" t="s">
        <v>1797</v>
      </c>
      <c r="C2345">
        <v>96</v>
      </c>
      <c r="D2345">
        <v>384</v>
      </c>
      <c r="E2345" t="s">
        <v>1764</v>
      </c>
      <c r="F2345">
        <v>16280</v>
      </c>
      <c r="G2345">
        <v>1</v>
      </c>
      <c r="H2345" t="s">
        <v>2155</v>
      </c>
      <c r="BC2345" t="e" cm="1" vm="1">
        <f t="array" ref="BC2345">TRANSPOSE(_xlfn._xlws.FILTER(cvm[内存(G)],(cvm[地域]=AZ2345)*(cvm[机型]=BA2345)*(cvm[CPU(核)]=BB2345)))</f>
        <v>#VALUE!</v>
      </c>
    </row>
    <row r="2346" spans="1:55">
      <c r="A2346" t="s">
        <v>1666</v>
      </c>
      <c r="B2346" t="s">
        <v>1992</v>
      </c>
      <c r="C2346">
        <v>96</v>
      </c>
      <c r="D2346">
        <v>384</v>
      </c>
      <c r="E2346" t="s">
        <v>1764</v>
      </c>
      <c r="F2346">
        <v>25558</v>
      </c>
      <c r="G2346">
        <v>1</v>
      </c>
      <c r="H2346" t="s">
        <v>2156</v>
      </c>
      <c r="BC2346" t="e" cm="1" vm="1">
        <f t="array" ref="BC2346">TRANSPOSE(_xlfn._xlws.FILTER(cvm[内存(G)],(cvm[地域]=AZ2346)*(cvm[机型]=BA2346)*(cvm[CPU(核)]=BB2346)))</f>
        <v>#VALUE!</v>
      </c>
    </row>
    <row r="2347" spans="1:55">
      <c r="A2347" t="s">
        <v>1669</v>
      </c>
      <c r="B2347" t="s">
        <v>1707</v>
      </c>
      <c r="C2347">
        <v>1</v>
      </c>
      <c r="D2347">
        <v>1</v>
      </c>
      <c r="E2347" t="s">
        <v>1617</v>
      </c>
      <c r="F2347">
        <v>59</v>
      </c>
      <c r="G2347">
        <v>1</v>
      </c>
      <c r="H2347" t="s">
        <v>2183</v>
      </c>
      <c r="BC2347" t="e" cm="1" vm="1">
        <f t="array" ref="BC2347">TRANSPOSE(_xlfn._xlws.FILTER(cvm[内存(G)],(cvm[地域]=AZ2347)*(cvm[机型]=BA2347)*(cvm[CPU(核)]=BB2347)))</f>
        <v>#VALUE!</v>
      </c>
    </row>
    <row r="2348" spans="1:55">
      <c r="A2348" t="s">
        <v>1669</v>
      </c>
      <c r="B2348" t="s">
        <v>1707</v>
      </c>
      <c r="C2348">
        <v>1</v>
      </c>
      <c r="D2348">
        <v>2</v>
      </c>
      <c r="E2348" t="s">
        <v>1620</v>
      </c>
      <c r="F2348">
        <v>118</v>
      </c>
      <c r="G2348">
        <v>1</v>
      </c>
      <c r="H2348" t="s">
        <v>1708</v>
      </c>
      <c r="BC2348" t="e" cm="1" vm="1">
        <f t="array" ref="BC2348">TRANSPOSE(_xlfn._xlws.FILTER(cvm[内存(G)],(cvm[地域]=AZ2348)*(cvm[机型]=BA2348)*(cvm[CPU(核)]=BB2348)))</f>
        <v>#VALUE!</v>
      </c>
    </row>
    <row r="2349" spans="1:55">
      <c r="A2349" t="s">
        <v>1669</v>
      </c>
      <c r="B2349" t="s">
        <v>1707</v>
      </c>
      <c r="C2349">
        <v>1</v>
      </c>
      <c r="D2349">
        <v>4</v>
      </c>
      <c r="E2349" t="s">
        <v>1622</v>
      </c>
      <c r="F2349">
        <v>204</v>
      </c>
      <c r="G2349">
        <v>1</v>
      </c>
      <c r="H2349" t="s">
        <v>1709</v>
      </c>
      <c r="BC2349" t="e" cm="1" vm="1">
        <f t="array" ref="BC2349">TRANSPOSE(_xlfn._xlws.FILTER(cvm[内存(G)],(cvm[地域]=AZ2349)*(cvm[机型]=BA2349)*(cvm[CPU(核)]=BB2349)))</f>
        <v>#VALUE!</v>
      </c>
    </row>
    <row r="2350" spans="1:55">
      <c r="A2350" t="s">
        <v>1669</v>
      </c>
      <c r="B2350" t="s">
        <v>1707</v>
      </c>
      <c r="C2350">
        <v>2</v>
      </c>
      <c r="D2350">
        <v>4</v>
      </c>
      <c r="E2350" t="s">
        <v>1624</v>
      </c>
      <c r="F2350">
        <v>236</v>
      </c>
      <c r="G2350">
        <v>1</v>
      </c>
      <c r="H2350" t="s">
        <v>1710</v>
      </c>
      <c r="BC2350" t="e" cm="1" vm="1">
        <f t="array" ref="BC2350">TRANSPOSE(_xlfn._xlws.FILTER(cvm[内存(G)],(cvm[地域]=AZ2350)*(cvm[机型]=BA2350)*(cvm[CPU(核)]=BB2350)))</f>
        <v>#VALUE!</v>
      </c>
    </row>
    <row r="2351" spans="1:55">
      <c r="A2351" t="s">
        <v>1669</v>
      </c>
      <c r="B2351" t="s">
        <v>1707</v>
      </c>
      <c r="C2351">
        <v>2</v>
      </c>
      <c r="D2351">
        <v>8</v>
      </c>
      <c r="E2351" t="s">
        <v>1627</v>
      </c>
      <c r="F2351">
        <v>408</v>
      </c>
      <c r="G2351">
        <v>1</v>
      </c>
      <c r="H2351" t="s">
        <v>1711</v>
      </c>
      <c r="BC2351" t="e" cm="1" vm="1">
        <f t="array" ref="BC2351">TRANSPOSE(_xlfn._xlws.FILTER(cvm[内存(G)],(cvm[地域]=AZ2351)*(cvm[机型]=BA2351)*(cvm[CPU(核)]=BB2351)))</f>
        <v>#VALUE!</v>
      </c>
    </row>
    <row r="2352" spans="1:55">
      <c r="A2352" t="s">
        <v>1669</v>
      </c>
      <c r="B2352" t="s">
        <v>1707</v>
      </c>
      <c r="C2352">
        <v>4</v>
      </c>
      <c r="D2352">
        <v>8</v>
      </c>
      <c r="E2352" t="s">
        <v>1629</v>
      </c>
      <c r="F2352">
        <v>544</v>
      </c>
      <c r="G2352">
        <v>1</v>
      </c>
      <c r="H2352" t="s">
        <v>1712</v>
      </c>
      <c r="BC2352" t="e" cm="1" vm="1">
        <f t="array" ref="BC2352">TRANSPOSE(_xlfn._xlws.FILTER(cvm[内存(G)],(cvm[地域]=AZ2352)*(cvm[机型]=BA2352)*(cvm[CPU(核)]=BB2352)))</f>
        <v>#VALUE!</v>
      </c>
    </row>
    <row r="2353" spans="1:55">
      <c r="A2353" t="s">
        <v>1669</v>
      </c>
      <c r="B2353" t="s">
        <v>1707</v>
      </c>
      <c r="C2353">
        <v>4</v>
      </c>
      <c r="D2353">
        <v>16</v>
      </c>
      <c r="E2353" t="s">
        <v>1631</v>
      </c>
      <c r="F2353">
        <v>816</v>
      </c>
      <c r="G2353">
        <v>1</v>
      </c>
      <c r="H2353" t="s">
        <v>1713</v>
      </c>
      <c r="BC2353" t="e" cm="1" vm="1">
        <f t="array" ref="BC2353">TRANSPOSE(_xlfn._xlws.FILTER(cvm[内存(G)],(cvm[地域]=AZ2353)*(cvm[机型]=BA2353)*(cvm[CPU(核)]=BB2353)))</f>
        <v>#VALUE!</v>
      </c>
    </row>
    <row r="2354" spans="1:55">
      <c r="A2354" t="s">
        <v>1669</v>
      </c>
      <c r="B2354" t="s">
        <v>1707</v>
      </c>
      <c r="C2354">
        <v>8</v>
      </c>
      <c r="D2354">
        <v>16</v>
      </c>
      <c r="E2354" t="s">
        <v>1634</v>
      </c>
      <c r="F2354">
        <v>1088</v>
      </c>
      <c r="G2354">
        <v>1</v>
      </c>
      <c r="H2354" t="s">
        <v>1714</v>
      </c>
      <c r="BC2354" t="e" cm="1" vm="1">
        <f t="array" ref="BC2354">TRANSPOSE(_xlfn._xlws.FILTER(cvm[内存(G)],(cvm[地域]=AZ2354)*(cvm[机型]=BA2354)*(cvm[CPU(核)]=BB2354)))</f>
        <v>#VALUE!</v>
      </c>
    </row>
    <row r="2355" spans="1:55">
      <c r="A2355" t="s">
        <v>1669</v>
      </c>
      <c r="B2355" t="s">
        <v>1707</v>
      </c>
      <c r="C2355">
        <v>8</v>
      </c>
      <c r="D2355">
        <v>32</v>
      </c>
      <c r="E2355" t="s">
        <v>1636</v>
      </c>
      <c r="F2355">
        <v>1632</v>
      </c>
      <c r="G2355">
        <v>1</v>
      </c>
      <c r="H2355" t="s">
        <v>1715</v>
      </c>
      <c r="BC2355" t="e" cm="1" vm="1">
        <f t="array" ref="BC2355">TRANSPOSE(_xlfn._xlws.FILTER(cvm[内存(G)],(cvm[地域]=AZ2355)*(cvm[机型]=BA2355)*(cvm[CPU(核)]=BB2355)))</f>
        <v>#VALUE!</v>
      </c>
    </row>
    <row r="2356" spans="1:55">
      <c r="A2356" t="s">
        <v>1669</v>
      </c>
      <c r="B2356" t="s">
        <v>1707</v>
      </c>
      <c r="C2356">
        <v>16</v>
      </c>
      <c r="D2356">
        <v>32</v>
      </c>
      <c r="E2356" t="s">
        <v>1639</v>
      </c>
      <c r="F2356">
        <v>2176</v>
      </c>
      <c r="G2356">
        <v>1</v>
      </c>
      <c r="H2356" t="s">
        <v>1716</v>
      </c>
      <c r="BC2356" t="e" cm="1" vm="1">
        <f t="array" ref="BC2356">TRANSPOSE(_xlfn._xlws.FILTER(cvm[内存(G)],(cvm[地域]=AZ2356)*(cvm[机型]=BA2356)*(cvm[CPU(核)]=BB2356)))</f>
        <v>#VALUE!</v>
      </c>
    </row>
    <row r="2357" spans="1:55">
      <c r="A2357" t="s">
        <v>1669</v>
      </c>
      <c r="B2357" t="s">
        <v>1707</v>
      </c>
      <c r="C2357">
        <v>16</v>
      </c>
      <c r="D2357">
        <v>64</v>
      </c>
      <c r="E2357" t="s">
        <v>1641</v>
      </c>
      <c r="F2357">
        <v>3264</v>
      </c>
      <c r="G2357">
        <v>1</v>
      </c>
      <c r="H2357" t="s">
        <v>1717</v>
      </c>
      <c r="BC2357" t="e" cm="1" vm="1">
        <f t="array" ref="BC2357">TRANSPOSE(_xlfn._xlws.FILTER(cvm[内存(G)],(cvm[地域]=AZ2357)*(cvm[机型]=BA2357)*(cvm[CPU(核)]=BB2357)))</f>
        <v>#VALUE!</v>
      </c>
    </row>
    <row r="2358" spans="1:55">
      <c r="A2358" t="s">
        <v>1669</v>
      </c>
      <c r="B2358" t="s">
        <v>1707</v>
      </c>
      <c r="C2358">
        <v>24</v>
      </c>
      <c r="D2358">
        <v>48</v>
      </c>
      <c r="E2358" t="s">
        <v>1718</v>
      </c>
      <c r="F2358">
        <v>3264</v>
      </c>
      <c r="G2358">
        <v>1</v>
      </c>
      <c r="H2358" t="s">
        <v>1719</v>
      </c>
      <c r="BC2358" t="e" cm="1" vm="1">
        <f t="array" ref="BC2358">TRANSPOSE(_xlfn._xlws.FILTER(cvm[内存(G)],(cvm[地域]=AZ2358)*(cvm[机型]=BA2358)*(cvm[CPU(核)]=BB2358)))</f>
        <v>#VALUE!</v>
      </c>
    </row>
    <row r="2359" spans="1:55">
      <c r="A2359" t="s">
        <v>1669</v>
      </c>
      <c r="B2359" t="s">
        <v>1707</v>
      </c>
      <c r="C2359">
        <v>24</v>
      </c>
      <c r="D2359">
        <v>96</v>
      </c>
      <c r="E2359" t="s">
        <v>1720</v>
      </c>
      <c r="F2359">
        <v>4896</v>
      </c>
      <c r="G2359">
        <v>1</v>
      </c>
      <c r="H2359" t="s">
        <v>1721</v>
      </c>
      <c r="BC2359" t="e" cm="1" vm="1">
        <f t="array" ref="BC2359">TRANSPOSE(_xlfn._xlws.FILTER(cvm[内存(G)],(cvm[地域]=AZ2359)*(cvm[机型]=BA2359)*(cvm[CPU(核)]=BB2359)))</f>
        <v>#VALUE!</v>
      </c>
    </row>
    <row r="2360" spans="1:55">
      <c r="A2360" t="s">
        <v>1669</v>
      </c>
      <c r="B2360" t="s">
        <v>1707</v>
      </c>
      <c r="C2360">
        <v>32</v>
      </c>
      <c r="D2360">
        <v>64</v>
      </c>
      <c r="E2360" t="s">
        <v>1644</v>
      </c>
      <c r="F2360">
        <v>4352</v>
      </c>
      <c r="G2360">
        <v>1</v>
      </c>
      <c r="H2360" t="s">
        <v>1722</v>
      </c>
      <c r="BC2360" t="e" cm="1" vm="1">
        <f t="array" ref="BC2360">TRANSPOSE(_xlfn._xlws.FILTER(cvm[内存(G)],(cvm[地域]=AZ2360)*(cvm[机型]=BA2360)*(cvm[CPU(核)]=BB2360)))</f>
        <v>#VALUE!</v>
      </c>
    </row>
    <row r="2361" spans="1:55">
      <c r="A2361" t="s">
        <v>1669</v>
      </c>
      <c r="B2361" t="s">
        <v>1707</v>
      </c>
      <c r="C2361">
        <v>32</v>
      </c>
      <c r="D2361">
        <v>128</v>
      </c>
      <c r="E2361" t="s">
        <v>1650</v>
      </c>
      <c r="F2361">
        <v>6528</v>
      </c>
      <c r="G2361">
        <v>1</v>
      </c>
      <c r="H2361" t="s">
        <v>1724</v>
      </c>
      <c r="BC2361" t="e" cm="1" vm="1">
        <f t="array" ref="BC2361">TRANSPOSE(_xlfn._xlws.FILTER(cvm[内存(G)],(cvm[地域]=AZ2361)*(cvm[机型]=BA2361)*(cvm[CPU(核)]=BB2361)))</f>
        <v>#VALUE!</v>
      </c>
    </row>
    <row r="2362" spans="1:55">
      <c r="A2362" t="s">
        <v>1669</v>
      </c>
      <c r="B2362" t="s">
        <v>1707</v>
      </c>
      <c r="C2362">
        <v>48</v>
      </c>
      <c r="D2362">
        <v>96</v>
      </c>
      <c r="E2362" t="s">
        <v>1655</v>
      </c>
      <c r="F2362">
        <v>6528</v>
      </c>
      <c r="G2362">
        <v>1</v>
      </c>
      <c r="H2362" t="s">
        <v>1725</v>
      </c>
      <c r="BC2362" t="e" cm="1" vm="1">
        <f t="array" ref="BC2362">TRANSPOSE(_xlfn._xlws.FILTER(cvm[内存(G)],(cvm[地域]=AZ2362)*(cvm[机型]=BA2362)*(cvm[CPU(核)]=BB2362)))</f>
        <v>#VALUE!</v>
      </c>
    </row>
    <row r="2363" spans="1:55">
      <c r="A2363" t="s">
        <v>1669</v>
      </c>
      <c r="B2363" t="s">
        <v>1707</v>
      </c>
      <c r="C2363">
        <v>48</v>
      </c>
      <c r="D2363">
        <v>192</v>
      </c>
      <c r="E2363" t="s">
        <v>1658</v>
      </c>
      <c r="F2363">
        <v>9792</v>
      </c>
      <c r="G2363">
        <v>1</v>
      </c>
      <c r="H2363" t="s">
        <v>1727</v>
      </c>
      <c r="BC2363" t="e" cm="1" vm="1">
        <f t="array" ref="BC2363">TRANSPOSE(_xlfn._xlws.FILTER(cvm[内存(G)],(cvm[地域]=AZ2363)*(cvm[机型]=BA2363)*(cvm[CPU(核)]=BB2363)))</f>
        <v>#VALUE!</v>
      </c>
    </row>
    <row r="2364" spans="1:55">
      <c r="A2364" t="s">
        <v>1669</v>
      </c>
      <c r="B2364" t="s">
        <v>1707</v>
      </c>
      <c r="C2364">
        <v>64</v>
      </c>
      <c r="D2364">
        <v>256</v>
      </c>
      <c r="E2364" t="s">
        <v>1664</v>
      </c>
      <c r="F2364">
        <v>13056</v>
      </c>
      <c r="G2364">
        <v>1</v>
      </c>
      <c r="H2364" t="s">
        <v>1728</v>
      </c>
      <c r="BC2364" t="e" cm="1" vm="1">
        <f t="array" ref="BC2364">TRANSPOSE(_xlfn._xlws.FILTER(cvm[内存(G)],(cvm[地域]=AZ2364)*(cvm[机型]=BA2364)*(cvm[CPU(核)]=BB2364)))</f>
        <v>#VALUE!</v>
      </c>
    </row>
    <row r="2365" spans="1:55">
      <c r="A2365" t="s">
        <v>1669</v>
      </c>
      <c r="B2365" t="s">
        <v>1828</v>
      </c>
      <c r="C2365">
        <v>1</v>
      </c>
      <c r="D2365">
        <v>1</v>
      </c>
      <c r="E2365" t="s">
        <v>1617</v>
      </c>
      <c r="F2365">
        <v>59</v>
      </c>
      <c r="G2365">
        <v>1</v>
      </c>
      <c r="H2365" t="s">
        <v>1829</v>
      </c>
      <c r="BC2365" t="e" cm="1" vm="1">
        <f t="array" ref="BC2365">TRANSPOSE(_xlfn._xlws.FILTER(cvm[内存(G)],(cvm[地域]=AZ2365)*(cvm[机型]=BA2365)*(cvm[CPU(核)]=BB2365)))</f>
        <v>#VALUE!</v>
      </c>
    </row>
    <row r="2366" spans="1:55">
      <c r="A2366" t="s">
        <v>1669</v>
      </c>
      <c r="B2366" t="s">
        <v>1828</v>
      </c>
      <c r="C2366">
        <v>1</v>
      </c>
      <c r="D2366">
        <v>2</v>
      </c>
      <c r="E2366" t="s">
        <v>1620</v>
      </c>
      <c r="F2366">
        <v>118</v>
      </c>
      <c r="G2366">
        <v>1</v>
      </c>
      <c r="H2366" t="s">
        <v>1830</v>
      </c>
      <c r="BC2366" t="e" cm="1" vm="1">
        <f t="array" ref="BC2366">TRANSPOSE(_xlfn._xlws.FILTER(cvm[内存(G)],(cvm[地域]=AZ2366)*(cvm[机型]=BA2366)*(cvm[CPU(核)]=BB2366)))</f>
        <v>#VALUE!</v>
      </c>
    </row>
    <row r="2367" spans="1:55">
      <c r="A2367" t="s">
        <v>1669</v>
      </c>
      <c r="B2367" t="s">
        <v>1828</v>
      </c>
      <c r="C2367">
        <v>1</v>
      </c>
      <c r="D2367">
        <v>4</v>
      </c>
      <c r="E2367" t="s">
        <v>1622</v>
      </c>
      <c r="F2367">
        <v>204</v>
      </c>
      <c r="G2367">
        <v>1</v>
      </c>
      <c r="H2367" t="s">
        <v>1832</v>
      </c>
      <c r="BC2367" t="e" cm="1" vm="1">
        <f t="array" ref="BC2367">TRANSPOSE(_xlfn._xlws.FILTER(cvm[内存(G)],(cvm[地域]=AZ2367)*(cvm[机型]=BA2367)*(cvm[CPU(核)]=BB2367)))</f>
        <v>#VALUE!</v>
      </c>
    </row>
    <row r="2368" spans="1:55">
      <c r="A2368" t="s">
        <v>1669</v>
      </c>
      <c r="B2368" t="s">
        <v>1828</v>
      </c>
      <c r="C2368">
        <v>2</v>
      </c>
      <c r="D2368">
        <v>4</v>
      </c>
      <c r="E2368" t="s">
        <v>1624</v>
      </c>
      <c r="F2368">
        <v>236</v>
      </c>
      <c r="G2368">
        <v>1</v>
      </c>
      <c r="H2368" t="s">
        <v>1833</v>
      </c>
      <c r="BC2368" t="e" cm="1" vm="1">
        <f t="array" ref="BC2368">TRANSPOSE(_xlfn._xlws.FILTER(cvm[内存(G)],(cvm[地域]=AZ2368)*(cvm[机型]=BA2368)*(cvm[CPU(核)]=BB2368)))</f>
        <v>#VALUE!</v>
      </c>
    </row>
    <row r="2369" spans="1:55">
      <c r="A2369" t="s">
        <v>1669</v>
      </c>
      <c r="B2369" t="s">
        <v>1828</v>
      </c>
      <c r="C2369">
        <v>2</v>
      </c>
      <c r="D2369">
        <v>8</v>
      </c>
      <c r="E2369" t="s">
        <v>1627</v>
      </c>
      <c r="F2369">
        <v>408</v>
      </c>
      <c r="G2369">
        <v>1</v>
      </c>
      <c r="H2369" t="s">
        <v>1834</v>
      </c>
      <c r="BC2369" t="e" cm="1" vm="1">
        <f t="array" ref="BC2369">TRANSPOSE(_xlfn._xlws.FILTER(cvm[内存(G)],(cvm[地域]=AZ2369)*(cvm[机型]=BA2369)*(cvm[CPU(核)]=BB2369)))</f>
        <v>#VALUE!</v>
      </c>
    </row>
    <row r="2370" spans="1:55">
      <c r="A2370" t="s">
        <v>1669</v>
      </c>
      <c r="B2370" t="s">
        <v>1828</v>
      </c>
      <c r="C2370">
        <v>4</v>
      </c>
      <c r="D2370">
        <v>8</v>
      </c>
      <c r="E2370" t="s">
        <v>1629</v>
      </c>
      <c r="F2370">
        <v>544</v>
      </c>
      <c r="G2370">
        <v>1</v>
      </c>
      <c r="H2370" t="s">
        <v>1836</v>
      </c>
      <c r="BC2370" t="e" cm="1" vm="1">
        <f t="array" ref="BC2370">TRANSPOSE(_xlfn._xlws.FILTER(cvm[内存(G)],(cvm[地域]=AZ2370)*(cvm[机型]=BA2370)*(cvm[CPU(核)]=BB2370)))</f>
        <v>#VALUE!</v>
      </c>
    </row>
    <row r="2371" spans="1:55">
      <c r="A2371" t="s">
        <v>1669</v>
      </c>
      <c r="B2371" t="s">
        <v>1828</v>
      </c>
      <c r="C2371">
        <v>4</v>
      </c>
      <c r="D2371">
        <v>16</v>
      </c>
      <c r="E2371" t="s">
        <v>1631</v>
      </c>
      <c r="F2371">
        <v>816</v>
      </c>
      <c r="G2371">
        <v>1</v>
      </c>
      <c r="H2371" t="s">
        <v>1837</v>
      </c>
      <c r="BC2371" t="e" cm="1" vm="1">
        <f t="array" ref="BC2371">TRANSPOSE(_xlfn._xlws.FILTER(cvm[内存(G)],(cvm[地域]=AZ2371)*(cvm[机型]=BA2371)*(cvm[CPU(核)]=BB2371)))</f>
        <v>#VALUE!</v>
      </c>
    </row>
    <row r="2372" spans="1:55">
      <c r="A2372" t="s">
        <v>1669</v>
      </c>
      <c r="B2372" t="s">
        <v>1828</v>
      </c>
      <c r="C2372">
        <v>8</v>
      </c>
      <c r="D2372">
        <v>16</v>
      </c>
      <c r="E2372" t="s">
        <v>1634</v>
      </c>
      <c r="F2372">
        <v>1088</v>
      </c>
      <c r="G2372">
        <v>1</v>
      </c>
      <c r="H2372" t="s">
        <v>1838</v>
      </c>
      <c r="BC2372" t="e" cm="1" vm="1">
        <f t="array" ref="BC2372">TRANSPOSE(_xlfn._xlws.FILTER(cvm[内存(G)],(cvm[地域]=AZ2372)*(cvm[机型]=BA2372)*(cvm[CPU(核)]=BB2372)))</f>
        <v>#VALUE!</v>
      </c>
    </row>
    <row r="2373" spans="1:55">
      <c r="A2373" t="s">
        <v>1669</v>
      </c>
      <c r="B2373" t="s">
        <v>1828</v>
      </c>
      <c r="C2373">
        <v>8</v>
      </c>
      <c r="D2373">
        <v>32</v>
      </c>
      <c r="E2373" t="s">
        <v>1636</v>
      </c>
      <c r="F2373">
        <v>1632</v>
      </c>
      <c r="G2373">
        <v>1</v>
      </c>
      <c r="H2373" t="s">
        <v>1840</v>
      </c>
      <c r="BC2373" t="e" cm="1" vm="1">
        <f t="array" ref="BC2373">TRANSPOSE(_xlfn._xlws.FILTER(cvm[内存(G)],(cvm[地域]=AZ2373)*(cvm[机型]=BA2373)*(cvm[CPU(核)]=BB2373)))</f>
        <v>#VALUE!</v>
      </c>
    </row>
    <row r="2374" spans="1:55">
      <c r="A2374" t="s">
        <v>1669</v>
      </c>
      <c r="B2374" t="s">
        <v>1828</v>
      </c>
      <c r="C2374">
        <v>12</v>
      </c>
      <c r="D2374">
        <v>24</v>
      </c>
      <c r="E2374" t="s">
        <v>1814</v>
      </c>
      <c r="F2374">
        <v>1632</v>
      </c>
      <c r="G2374">
        <v>1</v>
      </c>
      <c r="H2374" t="s">
        <v>1841</v>
      </c>
      <c r="BC2374" t="e" cm="1" vm="1">
        <f t="array" ref="BC2374">TRANSPOSE(_xlfn._xlws.FILTER(cvm[内存(G)],(cvm[地域]=AZ2374)*(cvm[机型]=BA2374)*(cvm[CPU(核)]=BB2374)))</f>
        <v>#VALUE!</v>
      </c>
    </row>
    <row r="2375" spans="1:55">
      <c r="A2375" t="s">
        <v>1669</v>
      </c>
      <c r="B2375" t="s">
        <v>1828</v>
      </c>
      <c r="C2375">
        <v>12</v>
      </c>
      <c r="D2375">
        <v>48</v>
      </c>
      <c r="E2375" t="s">
        <v>1842</v>
      </c>
      <c r="F2375">
        <v>2448</v>
      </c>
      <c r="G2375">
        <v>1</v>
      </c>
      <c r="H2375" t="s">
        <v>1843</v>
      </c>
      <c r="BC2375" t="e" cm="1" vm="1">
        <f t="array" ref="BC2375">TRANSPOSE(_xlfn._xlws.FILTER(cvm[内存(G)],(cvm[地域]=AZ2375)*(cvm[机型]=BA2375)*(cvm[CPU(核)]=BB2375)))</f>
        <v>#VALUE!</v>
      </c>
    </row>
    <row r="2376" spans="1:55">
      <c r="A2376" t="s">
        <v>1669</v>
      </c>
      <c r="B2376" t="s">
        <v>1828</v>
      </c>
      <c r="C2376">
        <v>16</v>
      </c>
      <c r="D2376">
        <v>32</v>
      </c>
      <c r="E2376" t="s">
        <v>1639</v>
      </c>
      <c r="F2376">
        <v>2176</v>
      </c>
      <c r="G2376">
        <v>1</v>
      </c>
      <c r="H2376" t="s">
        <v>1844</v>
      </c>
      <c r="BC2376" t="e" cm="1" vm="1">
        <f t="array" ref="BC2376">TRANSPOSE(_xlfn._xlws.FILTER(cvm[内存(G)],(cvm[地域]=AZ2376)*(cvm[机型]=BA2376)*(cvm[CPU(核)]=BB2376)))</f>
        <v>#VALUE!</v>
      </c>
    </row>
    <row r="2377" spans="1:55">
      <c r="A2377" t="s">
        <v>1669</v>
      </c>
      <c r="B2377" t="s">
        <v>1828</v>
      </c>
      <c r="C2377">
        <v>16</v>
      </c>
      <c r="D2377">
        <v>64</v>
      </c>
      <c r="E2377" t="s">
        <v>1641</v>
      </c>
      <c r="F2377">
        <v>3264</v>
      </c>
      <c r="G2377">
        <v>1</v>
      </c>
      <c r="H2377" t="s">
        <v>1845</v>
      </c>
      <c r="BC2377" t="e" cm="1" vm="1">
        <f t="array" ref="BC2377">TRANSPOSE(_xlfn._xlws.FILTER(cvm[内存(G)],(cvm[地域]=AZ2377)*(cvm[机型]=BA2377)*(cvm[CPU(核)]=BB2377)))</f>
        <v>#VALUE!</v>
      </c>
    </row>
    <row r="2378" spans="1:55">
      <c r="A2378" t="s">
        <v>1669</v>
      </c>
      <c r="B2378" t="s">
        <v>1828</v>
      </c>
      <c r="C2378">
        <v>24</v>
      </c>
      <c r="D2378">
        <v>48</v>
      </c>
      <c r="E2378" t="s">
        <v>1718</v>
      </c>
      <c r="F2378">
        <v>3264</v>
      </c>
      <c r="G2378">
        <v>1</v>
      </c>
      <c r="H2378" t="s">
        <v>1847</v>
      </c>
      <c r="BC2378" t="e" cm="1" vm="1">
        <f t="array" ref="BC2378">TRANSPOSE(_xlfn._xlws.FILTER(cvm[内存(G)],(cvm[地域]=AZ2378)*(cvm[机型]=BA2378)*(cvm[CPU(核)]=BB2378)))</f>
        <v>#VALUE!</v>
      </c>
    </row>
    <row r="2379" spans="1:55">
      <c r="A2379" t="s">
        <v>1669</v>
      </c>
      <c r="B2379" t="s">
        <v>1828</v>
      </c>
      <c r="C2379">
        <v>24</v>
      </c>
      <c r="D2379">
        <v>96</v>
      </c>
      <c r="E2379" t="s">
        <v>1720</v>
      </c>
      <c r="F2379">
        <v>4896</v>
      </c>
      <c r="G2379">
        <v>1</v>
      </c>
      <c r="H2379" t="s">
        <v>1848</v>
      </c>
      <c r="BC2379" t="e" cm="1" vm="1">
        <f t="array" ref="BC2379">TRANSPOSE(_xlfn._xlws.FILTER(cvm[内存(G)],(cvm[地域]=AZ2379)*(cvm[机型]=BA2379)*(cvm[CPU(核)]=BB2379)))</f>
        <v>#VALUE!</v>
      </c>
    </row>
    <row r="2380" spans="1:55">
      <c r="A2380" t="s">
        <v>1669</v>
      </c>
      <c r="B2380" t="s">
        <v>1828</v>
      </c>
      <c r="C2380">
        <v>32</v>
      </c>
      <c r="D2380">
        <v>64</v>
      </c>
      <c r="E2380" t="s">
        <v>1644</v>
      </c>
      <c r="F2380">
        <v>4352</v>
      </c>
      <c r="G2380">
        <v>1</v>
      </c>
      <c r="H2380" t="s">
        <v>1849</v>
      </c>
      <c r="BC2380" t="e" cm="1" vm="1">
        <f t="array" ref="BC2380">TRANSPOSE(_xlfn._xlws.FILTER(cvm[内存(G)],(cvm[地域]=AZ2380)*(cvm[机型]=BA2380)*(cvm[CPU(核)]=BB2380)))</f>
        <v>#VALUE!</v>
      </c>
    </row>
    <row r="2381" spans="1:55">
      <c r="A2381" t="s">
        <v>1669</v>
      </c>
      <c r="B2381" t="s">
        <v>1828</v>
      </c>
      <c r="C2381">
        <v>32</v>
      </c>
      <c r="D2381">
        <v>128</v>
      </c>
      <c r="E2381" t="s">
        <v>1650</v>
      </c>
      <c r="F2381">
        <v>6528</v>
      </c>
      <c r="G2381">
        <v>1</v>
      </c>
      <c r="H2381" t="s">
        <v>1850</v>
      </c>
      <c r="BC2381" t="e" cm="1" vm="1">
        <f t="array" ref="BC2381">TRANSPOSE(_xlfn._xlws.FILTER(cvm[内存(G)],(cvm[地域]=AZ2381)*(cvm[机型]=BA2381)*(cvm[CPU(核)]=BB2381)))</f>
        <v>#VALUE!</v>
      </c>
    </row>
    <row r="2382" spans="1:55">
      <c r="A2382" t="s">
        <v>1669</v>
      </c>
      <c r="B2382" t="s">
        <v>1828</v>
      </c>
      <c r="C2382">
        <v>48</v>
      </c>
      <c r="D2382">
        <v>96</v>
      </c>
      <c r="E2382" t="s">
        <v>1655</v>
      </c>
      <c r="F2382">
        <v>6528</v>
      </c>
      <c r="G2382">
        <v>1</v>
      </c>
      <c r="H2382" t="s">
        <v>1851</v>
      </c>
      <c r="BC2382" t="e" cm="1" vm="1">
        <f t="array" ref="BC2382">TRANSPOSE(_xlfn._xlws.FILTER(cvm[内存(G)],(cvm[地域]=AZ2382)*(cvm[机型]=BA2382)*(cvm[CPU(核)]=BB2382)))</f>
        <v>#VALUE!</v>
      </c>
    </row>
    <row r="2383" spans="1:55">
      <c r="A2383" t="s">
        <v>1669</v>
      </c>
      <c r="B2383" t="s">
        <v>1828</v>
      </c>
      <c r="C2383">
        <v>48</v>
      </c>
      <c r="D2383">
        <v>192</v>
      </c>
      <c r="E2383" t="s">
        <v>1658</v>
      </c>
      <c r="F2383">
        <v>9792</v>
      </c>
      <c r="G2383">
        <v>1</v>
      </c>
      <c r="H2383" t="s">
        <v>1852</v>
      </c>
      <c r="BC2383" t="e" cm="1" vm="1">
        <f t="array" ref="BC2383">TRANSPOSE(_xlfn._xlws.FILTER(cvm[内存(G)],(cvm[地域]=AZ2383)*(cvm[机型]=BA2383)*(cvm[CPU(核)]=BB2383)))</f>
        <v>#VALUE!</v>
      </c>
    </row>
    <row r="2384" spans="1:55">
      <c r="A2384" t="s">
        <v>1669</v>
      </c>
      <c r="B2384" t="s">
        <v>1828</v>
      </c>
      <c r="C2384">
        <v>64</v>
      </c>
      <c r="D2384">
        <v>256</v>
      </c>
      <c r="E2384" t="s">
        <v>1664</v>
      </c>
      <c r="F2384">
        <v>13056</v>
      </c>
      <c r="G2384">
        <v>1</v>
      </c>
      <c r="H2384" t="s">
        <v>1853</v>
      </c>
      <c r="BC2384" t="e" cm="1" vm="1">
        <f t="array" ref="BC2384">TRANSPOSE(_xlfn._xlws.FILTER(cvm[内存(G)],(cvm[地域]=AZ2384)*(cvm[机型]=BA2384)*(cvm[CPU(核)]=BB2384)))</f>
        <v>#VALUE!</v>
      </c>
    </row>
    <row r="2385" spans="1:55">
      <c r="A2385" t="s">
        <v>1669</v>
      </c>
      <c r="B2385" t="s">
        <v>1828</v>
      </c>
      <c r="C2385">
        <v>80</v>
      </c>
      <c r="D2385">
        <v>320</v>
      </c>
      <c r="E2385" t="s">
        <v>1760</v>
      </c>
      <c r="F2385">
        <v>16320</v>
      </c>
      <c r="G2385">
        <v>1</v>
      </c>
      <c r="H2385" t="s">
        <v>1855</v>
      </c>
      <c r="BC2385" t="e" cm="1" vm="1">
        <f t="array" ref="BC2385">TRANSPOSE(_xlfn._xlws.FILTER(cvm[内存(G)],(cvm[地域]=AZ2385)*(cvm[机型]=BA2385)*(cvm[CPU(核)]=BB2385)))</f>
        <v>#VALUE!</v>
      </c>
    </row>
    <row r="2386" spans="1:55">
      <c r="A2386" t="s">
        <v>1669</v>
      </c>
      <c r="B2386" t="s">
        <v>1876</v>
      </c>
      <c r="C2386">
        <v>1</v>
      </c>
      <c r="D2386">
        <v>1</v>
      </c>
      <c r="E2386" t="s">
        <v>1617</v>
      </c>
      <c r="F2386">
        <v>59</v>
      </c>
      <c r="G2386">
        <v>1</v>
      </c>
      <c r="H2386" t="s">
        <v>1877</v>
      </c>
      <c r="BC2386" t="e" cm="1" vm="1">
        <f t="array" ref="BC2386">TRANSPOSE(_xlfn._xlws.FILTER(cvm[内存(G)],(cvm[地域]=AZ2386)*(cvm[机型]=BA2386)*(cvm[CPU(核)]=BB2386)))</f>
        <v>#VALUE!</v>
      </c>
    </row>
    <row r="2387" spans="1:55">
      <c r="A2387" t="s">
        <v>1669</v>
      </c>
      <c r="B2387" t="s">
        <v>1876</v>
      </c>
      <c r="C2387">
        <v>1</v>
      </c>
      <c r="D2387">
        <v>2</v>
      </c>
      <c r="E2387" t="s">
        <v>1620</v>
      </c>
      <c r="F2387">
        <v>118</v>
      </c>
      <c r="G2387">
        <v>1</v>
      </c>
      <c r="H2387" t="s">
        <v>1878</v>
      </c>
      <c r="BC2387" t="e" cm="1" vm="1">
        <f t="array" ref="BC2387">TRANSPOSE(_xlfn._xlws.FILTER(cvm[内存(G)],(cvm[地域]=AZ2387)*(cvm[机型]=BA2387)*(cvm[CPU(核)]=BB2387)))</f>
        <v>#VALUE!</v>
      </c>
    </row>
    <row r="2388" spans="1:55">
      <c r="A2388" t="s">
        <v>1669</v>
      </c>
      <c r="B2388" t="s">
        <v>1876</v>
      </c>
      <c r="C2388">
        <v>2</v>
      </c>
      <c r="D2388">
        <v>4</v>
      </c>
      <c r="E2388" t="s">
        <v>1624</v>
      </c>
      <c r="F2388">
        <v>236</v>
      </c>
      <c r="G2388">
        <v>1</v>
      </c>
      <c r="H2388" t="s">
        <v>1882</v>
      </c>
      <c r="BC2388" t="e" cm="1" vm="1">
        <f t="array" ref="BC2388">TRANSPOSE(_xlfn._xlws.FILTER(cvm[内存(G)],(cvm[地域]=AZ2388)*(cvm[机型]=BA2388)*(cvm[CPU(核)]=BB2388)))</f>
        <v>#VALUE!</v>
      </c>
    </row>
    <row r="2389" spans="1:55">
      <c r="A2389" t="s">
        <v>1669</v>
      </c>
      <c r="B2389" t="s">
        <v>1876</v>
      </c>
      <c r="C2389">
        <v>2</v>
      </c>
      <c r="D2389">
        <v>8</v>
      </c>
      <c r="E2389" t="s">
        <v>1627</v>
      </c>
      <c r="F2389">
        <v>420</v>
      </c>
      <c r="G2389">
        <v>1</v>
      </c>
      <c r="H2389" t="s">
        <v>1883</v>
      </c>
      <c r="BC2389" t="e" cm="1" vm="1">
        <f t="array" ref="BC2389">TRANSPOSE(_xlfn._xlws.FILTER(cvm[内存(G)],(cvm[地域]=AZ2389)*(cvm[机型]=BA2389)*(cvm[CPU(核)]=BB2389)))</f>
        <v>#VALUE!</v>
      </c>
    </row>
    <row r="2390" spans="1:55">
      <c r="A2390" t="s">
        <v>1669</v>
      </c>
      <c r="B2390" t="s">
        <v>1876</v>
      </c>
      <c r="C2390">
        <v>4</v>
      </c>
      <c r="D2390">
        <v>8</v>
      </c>
      <c r="E2390" t="s">
        <v>1629</v>
      </c>
      <c r="F2390">
        <v>560</v>
      </c>
      <c r="G2390">
        <v>1</v>
      </c>
      <c r="H2390" t="s">
        <v>1884</v>
      </c>
      <c r="BC2390" t="e" cm="1" vm="1">
        <f t="array" ref="BC2390">TRANSPOSE(_xlfn._xlws.FILTER(cvm[内存(G)],(cvm[地域]=AZ2390)*(cvm[机型]=BA2390)*(cvm[CPU(核)]=BB2390)))</f>
        <v>#VALUE!</v>
      </c>
    </row>
    <row r="2391" spans="1:55">
      <c r="A2391" t="s">
        <v>1669</v>
      </c>
      <c r="B2391" t="s">
        <v>1876</v>
      </c>
      <c r="C2391">
        <v>4</v>
      </c>
      <c r="D2391">
        <v>16</v>
      </c>
      <c r="E2391" t="s">
        <v>1631</v>
      </c>
      <c r="F2391">
        <v>840</v>
      </c>
      <c r="G2391">
        <v>1</v>
      </c>
      <c r="H2391" t="s">
        <v>1885</v>
      </c>
      <c r="BC2391" t="e" cm="1" vm="1">
        <f t="array" ref="BC2391">TRANSPOSE(_xlfn._xlws.FILTER(cvm[内存(G)],(cvm[地域]=AZ2391)*(cvm[机型]=BA2391)*(cvm[CPU(核)]=BB2391)))</f>
        <v>#VALUE!</v>
      </c>
    </row>
    <row r="2392" spans="1:55">
      <c r="A2392" t="s">
        <v>1669</v>
      </c>
      <c r="B2392" t="s">
        <v>1876</v>
      </c>
      <c r="C2392">
        <v>8</v>
      </c>
      <c r="D2392">
        <v>16</v>
      </c>
      <c r="E2392" t="s">
        <v>1634</v>
      </c>
      <c r="F2392">
        <v>1120</v>
      </c>
      <c r="G2392">
        <v>1</v>
      </c>
      <c r="H2392" t="s">
        <v>1886</v>
      </c>
      <c r="BC2392" t="e" cm="1" vm="1">
        <f t="array" ref="BC2392">TRANSPOSE(_xlfn._xlws.FILTER(cvm[内存(G)],(cvm[地域]=AZ2392)*(cvm[机型]=BA2392)*(cvm[CPU(核)]=BB2392)))</f>
        <v>#VALUE!</v>
      </c>
    </row>
    <row r="2393" spans="1:55">
      <c r="A2393" t="s">
        <v>1669</v>
      </c>
      <c r="B2393" t="s">
        <v>1876</v>
      </c>
      <c r="C2393">
        <v>8</v>
      </c>
      <c r="D2393">
        <v>32</v>
      </c>
      <c r="E2393" t="s">
        <v>1636</v>
      </c>
      <c r="F2393">
        <v>1680</v>
      </c>
      <c r="G2393">
        <v>1</v>
      </c>
      <c r="H2393" t="s">
        <v>1887</v>
      </c>
      <c r="BC2393" t="e" cm="1" vm="1">
        <f t="array" ref="BC2393">TRANSPOSE(_xlfn._xlws.FILTER(cvm[内存(G)],(cvm[地域]=AZ2393)*(cvm[机型]=BA2393)*(cvm[CPU(核)]=BB2393)))</f>
        <v>#VALUE!</v>
      </c>
    </row>
    <row r="2394" spans="1:55">
      <c r="A2394" t="s">
        <v>1669</v>
      </c>
      <c r="B2394" t="s">
        <v>1876</v>
      </c>
      <c r="C2394">
        <v>12</v>
      </c>
      <c r="D2394">
        <v>24</v>
      </c>
      <c r="E2394" t="s">
        <v>1814</v>
      </c>
      <c r="F2394">
        <v>1680</v>
      </c>
      <c r="G2394">
        <v>1</v>
      </c>
      <c r="H2394" t="s">
        <v>1888</v>
      </c>
      <c r="BC2394" t="e" cm="1" vm="1">
        <f t="array" ref="BC2394">TRANSPOSE(_xlfn._xlws.FILTER(cvm[内存(G)],(cvm[地域]=AZ2394)*(cvm[机型]=BA2394)*(cvm[CPU(核)]=BB2394)))</f>
        <v>#VALUE!</v>
      </c>
    </row>
    <row r="2395" spans="1:55">
      <c r="A2395" t="s">
        <v>1669</v>
      </c>
      <c r="B2395" t="s">
        <v>1876</v>
      </c>
      <c r="C2395">
        <v>12</v>
      </c>
      <c r="D2395">
        <v>48</v>
      </c>
      <c r="E2395" t="s">
        <v>1842</v>
      </c>
      <c r="F2395">
        <v>2520</v>
      </c>
      <c r="G2395">
        <v>1</v>
      </c>
      <c r="H2395" t="s">
        <v>1889</v>
      </c>
      <c r="BC2395" t="e" cm="1" vm="1">
        <f t="array" ref="BC2395">TRANSPOSE(_xlfn._xlws.FILTER(cvm[内存(G)],(cvm[地域]=AZ2395)*(cvm[机型]=BA2395)*(cvm[CPU(核)]=BB2395)))</f>
        <v>#VALUE!</v>
      </c>
    </row>
    <row r="2396" spans="1:55">
      <c r="A2396" t="s">
        <v>1669</v>
      </c>
      <c r="B2396" t="s">
        <v>1876</v>
      </c>
      <c r="C2396">
        <v>16</v>
      </c>
      <c r="D2396">
        <v>32</v>
      </c>
      <c r="E2396" t="s">
        <v>1639</v>
      </c>
      <c r="F2396">
        <v>2240</v>
      </c>
      <c r="G2396">
        <v>1</v>
      </c>
      <c r="H2396" t="s">
        <v>1890</v>
      </c>
      <c r="BC2396" t="e" cm="1" vm="1">
        <f t="array" ref="BC2396">TRANSPOSE(_xlfn._xlws.FILTER(cvm[内存(G)],(cvm[地域]=AZ2396)*(cvm[机型]=BA2396)*(cvm[CPU(核)]=BB2396)))</f>
        <v>#VALUE!</v>
      </c>
    </row>
    <row r="2397" spans="1:55">
      <c r="A2397" t="s">
        <v>1669</v>
      </c>
      <c r="B2397" t="s">
        <v>1876</v>
      </c>
      <c r="C2397">
        <v>16</v>
      </c>
      <c r="D2397">
        <v>64</v>
      </c>
      <c r="E2397" t="s">
        <v>1641</v>
      </c>
      <c r="F2397">
        <v>3360</v>
      </c>
      <c r="G2397">
        <v>1</v>
      </c>
      <c r="H2397" t="s">
        <v>1891</v>
      </c>
      <c r="BC2397" t="e" cm="1" vm="1">
        <f t="array" ref="BC2397">TRANSPOSE(_xlfn._xlws.FILTER(cvm[内存(G)],(cvm[地域]=AZ2397)*(cvm[机型]=BA2397)*(cvm[CPU(核)]=BB2397)))</f>
        <v>#VALUE!</v>
      </c>
    </row>
    <row r="2398" spans="1:55">
      <c r="A2398" t="s">
        <v>1669</v>
      </c>
      <c r="B2398" t="s">
        <v>1876</v>
      </c>
      <c r="C2398">
        <v>24</v>
      </c>
      <c r="D2398">
        <v>48</v>
      </c>
      <c r="E2398" t="s">
        <v>1718</v>
      </c>
      <c r="F2398">
        <v>3360</v>
      </c>
      <c r="G2398">
        <v>1</v>
      </c>
      <c r="H2398" t="s">
        <v>1892</v>
      </c>
      <c r="BC2398" t="e" cm="1" vm="1">
        <f t="array" ref="BC2398">TRANSPOSE(_xlfn._xlws.FILTER(cvm[内存(G)],(cvm[地域]=AZ2398)*(cvm[机型]=BA2398)*(cvm[CPU(核)]=BB2398)))</f>
        <v>#VALUE!</v>
      </c>
    </row>
    <row r="2399" spans="1:55">
      <c r="A2399" t="s">
        <v>1669</v>
      </c>
      <c r="B2399" t="s">
        <v>1876</v>
      </c>
      <c r="C2399">
        <v>24</v>
      </c>
      <c r="D2399">
        <v>96</v>
      </c>
      <c r="E2399" t="s">
        <v>1720</v>
      </c>
      <c r="F2399">
        <v>5040</v>
      </c>
      <c r="G2399">
        <v>1</v>
      </c>
      <c r="H2399" t="s">
        <v>1893</v>
      </c>
      <c r="BC2399" t="e" cm="1" vm="1">
        <f t="array" ref="BC2399">TRANSPOSE(_xlfn._xlws.FILTER(cvm[内存(G)],(cvm[地域]=AZ2399)*(cvm[机型]=BA2399)*(cvm[CPU(核)]=BB2399)))</f>
        <v>#VALUE!</v>
      </c>
    </row>
    <row r="2400" spans="1:55">
      <c r="A2400" t="s">
        <v>1669</v>
      </c>
      <c r="B2400" t="s">
        <v>1876</v>
      </c>
      <c r="C2400">
        <v>32</v>
      </c>
      <c r="D2400">
        <v>64</v>
      </c>
      <c r="E2400" t="s">
        <v>1644</v>
      </c>
      <c r="F2400">
        <v>4480</v>
      </c>
      <c r="G2400">
        <v>1</v>
      </c>
      <c r="H2400" t="s">
        <v>1894</v>
      </c>
      <c r="BC2400" t="e" cm="1" vm="1">
        <f t="array" ref="BC2400">TRANSPOSE(_xlfn._xlws.FILTER(cvm[内存(G)],(cvm[地域]=AZ2400)*(cvm[机型]=BA2400)*(cvm[CPU(核)]=BB2400)))</f>
        <v>#VALUE!</v>
      </c>
    </row>
    <row r="2401" spans="1:55">
      <c r="A2401" t="s">
        <v>1669</v>
      </c>
      <c r="B2401" t="s">
        <v>1876</v>
      </c>
      <c r="C2401">
        <v>32</v>
      </c>
      <c r="D2401">
        <v>128</v>
      </c>
      <c r="E2401" t="s">
        <v>1650</v>
      </c>
      <c r="F2401">
        <v>6720</v>
      </c>
      <c r="G2401">
        <v>1</v>
      </c>
      <c r="H2401" t="s">
        <v>1895</v>
      </c>
      <c r="BC2401" t="e" cm="1" vm="1">
        <f t="array" ref="BC2401">TRANSPOSE(_xlfn._xlws.FILTER(cvm[内存(G)],(cvm[地域]=AZ2401)*(cvm[机型]=BA2401)*(cvm[CPU(核)]=BB2401)))</f>
        <v>#VALUE!</v>
      </c>
    </row>
    <row r="2402" spans="1:55">
      <c r="A2402" t="s">
        <v>1669</v>
      </c>
      <c r="B2402" t="s">
        <v>1876</v>
      </c>
      <c r="C2402">
        <v>56</v>
      </c>
      <c r="D2402">
        <v>224</v>
      </c>
      <c r="E2402" t="s">
        <v>1896</v>
      </c>
      <c r="F2402">
        <v>11760</v>
      </c>
      <c r="G2402">
        <v>1</v>
      </c>
      <c r="H2402" t="s">
        <v>1897</v>
      </c>
      <c r="BC2402" t="e" cm="1" vm="1">
        <f t="array" ref="BC2402">TRANSPOSE(_xlfn._xlws.FILTER(cvm[内存(G)],(cvm[地域]=AZ2402)*(cvm[机型]=BA2402)*(cvm[CPU(核)]=BB2402)))</f>
        <v>#VALUE!</v>
      </c>
    </row>
    <row r="2403" spans="1:55">
      <c r="A2403" t="s">
        <v>1669</v>
      </c>
      <c r="B2403" t="s">
        <v>1633</v>
      </c>
      <c r="C2403">
        <v>1</v>
      </c>
      <c r="D2403">
        <v>8</v>
      </c>
      <c r="E2403" t="s">
        <v>1932</v>
      </c>
      <c r="F2403">
        <v>231</v>
      </c>
      <c r="G2403">
        <v>1</v>
      </c>
      <c r="H2403" t="s">
        <v>1957</v>
      </c>
      <c r="BC2403" t="e" cm="1" vm="1">
        <f t="array" ref="BC2403">TRANSPOSE(_xlfn._xlws.FILTER(cvm[内存(G)],(cvm[地域]=AZ2403)*(cvm[机型]=BA2403)*(cvm[CPU(核)]=BB2403)))</f>
        <v>#VALUE!</v>
      </c>
    </row>
    <row r="2404" spans="1:55">
      <c r="A2404" t="s">
        <v>1669</v>
      </c>
      <c r="B2404" t="s">
        <v>1633</v>
      </c>
      <c r="C2404">
        <v>2</v>
      </c>
      <c r="D2404">
        <v>16</v>
      </c>
      <c r="E2404" t="s">
        <v>1958</v>
      </c>
      <c r="F2404">
        <v>462</v>
      </c>
      <c r="G2404">
        <v>1</v>
      </c>
      <c r="H2404" t="s">
        <v>1959</v>
      </c>
      <c r="BC2404" t="e" cm="1" vm="1">
        <f t="array" ref="BC2404">TRANSPOSE(_xlfn._xlws.FILTER(cvm[内存(G)],(cvm[地域]=AZ2404)*(cvm[机型]=BA2404)*(cvm[CPU(核)]=BB2404)))</f>
        <v>#VALUE!</v>
      </c>
    </row>
    <row r="2405" spans="1:55">
      <c r="A2405" t="s">
        <v>1669</v>
      </c>
      <c r="B2405" t="s">
        <v>1633</v>
      </c>
      <c r="C2405">
        <v>4</v>
      </c>
      <c r="D2405">
        <v>32</v>
      </c>
      <c r="E2405" t="s">
        <v>1936</v>
      </c>
      <c r="F2405">
        <v>924</v>
      </c>
      <c r="G2405">
        <v>1</v>
      </c>
      <c r="H2405" t="s">
        <v>1960</v>
      </c>
      <c r="BC2405" t="e" cm="1" vm="1">
        <f t="array" ref="BC2405">TRANSPOSE(_xlfn._xlws.FILTER(cvm[内存(G)],(cvm[地域]=AZ2405)*(cvm[机型]=BA2405)*(cvm[CPU(核)]=BB2405)))</f>
        <v>#VALUE!</v>
      </c>
    </row>
    <row r="2406" spans="1:55">
      <c r="A2406" t="s">
        <v>1669</v>
      </c>
      <c r="B2406" t="s">
        <v>1633</v>
      </c>
      <c r="C2406">
        <v>8</v>
      </c>
      <c r="D2406">
        <v>64</v>
      </c>
      <c r="E2406" t="s">
        <v>1938</v>
      </c>
      <c r="F2406">
        <v>1848</v>
      </c>
      <c r="G2406">
        <v>1</v>
      </c>
      <c r="H2406" t="s">
        <v>1961</v>
      </c>
      <c r="BC2406" t="e" cm="1" vm="1">
        <f t="array" ref="BC2406">TRANSPOSE(_xlfn._xlws.FILTER(cvm[内存(G)],(cvm[地域]=AZ2406)*(cvm[机型]=BA2406)*(cvm[CPU(核)]=BB2406)))</f>
        <v>#VALUE!</v>
      </c>
    </row>
    <row r="2407" spans="1:55">
      <c r="A2407" t="s">
        <v>1669</v>
      </c>
      <c r="B2407" t="s">
        <v>1633</v>
      </c>
      <c r="C2407">
        <v>12</v>
      </c>
      <c r="D2407">
        <v>96</v>
      </c>
      <c r="E2407" t="s">
        <v>1962</v>
      </c>
      <c r="F2407">
        <v>2772</v>
      </c>
      <c r="G2407">
        <v>1</v>
      </c>
      <c r="H2407" t="s">
        <v>1963</v>
      </c>
      <c r="BC2407" t="e" cm="1" vm="1">
        <f t="array" ref="BC2407">TRANSPOSE(_xlfn._xlws.FILTER(cvm[内存(G)],(cvm[地域]=AZ2407)*(cvm[机型]=BA2407)*(cvm[CPU(核)]=BB2407)))</f>
        <v>#VALUE!</v>
      </c>
    </row>
    <row r="2408" spans="1:55">
      <c r="A2408" t="s">
        <v>1669</v>
      </c>
      <c r="B2408" t="s">
        <v>1633</v>
      </c>
      <c r="C2408">
        <v>16</v>
      </c>
      <c r="D2408">
        <v>128</v>
      </c>
      <c r="E2408" t="s">
        <v>1940</v>
      </c>
      <c r="F2408">
        <v>3696</v>
      </c>
      <c r="G2408">
        <v>1</v>
      </c>
      <c r="H2408" t="s">
        <v>1964</v>
      </c>
      <c r="BC2408" t="e" cm="1" vm="1">
        <f t="array" ref="BC2408">TRANSPOSE(_xlfn._xlws.FILTER(cvm[内存(G)],(cvm[地域]=AZ2408)*(cvm[机型]=BA2408)*(cvm[CPU(核)]=BB2408)))</f>
        <v>#VALUE!</v>
      </c>
    </row>
    <row r="2409" spans="1:55">
      <c r="A2409" t="s">
        <v>1669</v>
      </c>
      <c r="B2409" t="s">
        <v>1633</v>
      </c>
      <c r="C2409">
        <v>24</v>
      </c>
      <c r="D2409">
        <v>192</v>
      </c>
      <c r="E2409" t="s">
        <v>2002</v>
      </c>
      <c r="F2409">
        <v>5544</v>
      </c>
      <c r="G2409">
        <v>1</v>
      </c>
      <c r="H2409" t="s">
        <v>2208</v>
      </c>
      <c r="BC2409" t="e" cm="1" vm="1">
        <f t="array" ref="BC2409">TRANSPOSE(_xlfn._xlws.FILTER(cvm[内存(G)],(cvm[地域]=AZ2409)*(cvm[机型]=BA2409)*(cvm[CPU(核)]=BB2409)))</f>
        <v>#VALUE!</v>
      </c>
    </row>
    <row r="2410" spans="1:55">
      <c r="A2410" t="s">
        <v>1669</v>
      </c>
      <c r="B2410" t="s">
        <v>1633</v>
      </c>
      <c r="C2410">
        <v>32</v>
      </c>
      <c r="D2410">
        <v>256</v>
      </c>
      <c r="E2410" t="s">
        <v>1942</v>
      </c>
      <c r="F2410">
        <v>7392</v>
      </c>
      <c r="G2410">
        <v>1</v>
      </c>
      <c r="H2410" t="s">
        <v>1965</v>
      </c>
      <c r="BC2410" t="e" cm="1" vm="1">
        <f t="array" ref="BC2410">TRANSPOSE(_xlfn._xlws.FILTER(cvm[内存(G)],(cvm[地域]=AZ2410)*(cvm[机型]=BA2410)*(cvm[CPU(核)]=BB2410)))</f>
        <v>#VALUE!</v>
      </c>
    </row>
    <row r="2411" spans="1:55">
      <c r="A2411" t="s">
        <v>1669</v>
      </c>
      <c r="B2411" t="s">
        <v>1633</v>
      </c>
      <c r="C2411">
        <v>64</v>
      </c>
      <c r="D2411">
        <v>512</v>
      </c>
      <c r="E2411" t="s">
        <v>1946</v>
      </c>
      <c r="F2411">
        <v>14784</v>
      </c>
      <c r="G2411">
        <v>1</v>
      </c>
      <c r="H2411" t="s">
        <v>1966</v>
      </c>
      <c r="BC2411" t="e" cm="1" vm="1">
        <f t="array" ref="BC2411">TRANSPOSE(_xlfn._xlws.FILTER(cvm[内存(G)],(cvm[地域]=AZ2411)*(cvm[机型]=BA2411)*(cvm[CPU(核)]=BB2411)))</f>
        <v>#VALUE!</v>
      </c>
    </row>
    <row r="2412" spans="1:55">
      <c r="A2412" t="s">
        <v>1669</v>
      </c>
      <c r="B2412" t="s">
        <v>1633</v>
      </c>
      <c r="C2412">
        <v>84</v>
      </c>
      <c r="D2412">
        <v>700</v>
      </c>
      <c r="E2412" t="s">
        <v>2209</v>
      </c>
      <c r="F2412">
        <v>19992</v>
      </c>
      <c r="G2412">
        <v>1</v>
      </c>
      <c r="H2412" t="s">
        <v>2210</v>
      </c>
      <c r="BC2412" t="e" cm="1" vm="1">
        <f t="array" ref="BC2412">TRANSPOSE(_xlfn._xlws.FILTER(cvm[内存(G)],(cvm[地域]=AZ2412)*(cvm[机型]=BA2412)*(cvm[CPU(核)]=BB2412)))</f>
        <v>#VALUE!</v>
      </c>
    </row>
    <row r="2413" spans="1:55">
      <c r="A2413" t="s">
        <v>1669</v>
      </c>
      <c r="B2413" t="s">
        <v>1702</v>
      </c>
      <c r="C2413">
        <v>1</v>
      </c>
      <c r="D2413">
        <v>8</v>
      </c>
      <c r="E2413" t="s">
        <v>1932</v>
      </c>
      <c r="F2413">
        <v>264</v>
      </c>
      <c r="G2413">
        <v>1</v>
      </c>
      <c r="H2413" t="s">
        <v>1996</v>
      </c>
      <c r="BC2413" t="e" cm="1" vm="1">
        <f t="array" ref="BC2413">TRANSPOSE(_xlfn._xlws.FILTER(cvm[内存(G)],(cvm[地域]=AZ2413)*(cvm[机型]=BA2413)*(cvm[CPU(核)]=BB2413)))</f>
        <v>#VALUE!</v>
      </c>
    </row>
    <row r="2414" spans="1:55">
      <c r="A2414" t="s">
        <v>1669</v>
      </c>
      <c r="B2414" t="s">
        <v>1702</v>
      </c>
      <c r="C2414">
        <v>2</v>
      </c>
      <c r="D2414">
        <v>16</v>
      </c>
      <c r="E2414" t="s">
        <v>1958</v>
      </c>
      <c r="F2414">
        <v>528</v>
      </c>
      <c r="G2414">
        <v>1</v>
      </c>
      <c r="H2414" t="s">
        <v>1997</v>
      </c>
      <c r="BC2414" t="e" cm="1" vm="1">
        <f t="array" ref="BC2414">TRANSPOSE(_xlfn._xlws.FILTER(cvm[内存(G)],(cvm[地域]=AZ2414)*(cvm[机型]=BA2414)*(cvm[CPU(核)]=BB2414)))</f>
        <v>#VALUE!</v>
      </c>
    </row>
    <row r="2415" spans="1:55">
      <c r="A2415" t="s">
        <v>1669</v>
      </c>
      <c r="B2415" t="s">
        <v>1702</v>
      </c>
      <c r="C2415">
        <v>4</v>
      </c>
      <c r="D2415">
        <v>32</v>
      </c>
      <c r="E2415" t="s">
        <v>1936</v>
      </c>
      <c r="F2415">
        <v>1056</v>
      </c>
      <c r="G2415">
        <v>1</v>
      </c>
      <c r="H2415" t="s">
        <v>1998</v>
      </c>
      <c r="BC2415" t="e" cm="1" vm="1">
        <f t="array" ref="BC2415">TRANSPOSE(_xlfn._xlws.FILTER(cvm[内存(G)],(cvm[地域]=AZ2415)*(cvm[机型]=BA2415)*(cvm[CPU(核)]=BB2415)))</f>
        <v>#VALUE!</v>
      </c>
    </row>
    <row r="2416" spans="1:55">
      <c r="A2416" t="s">
        <v>1669</v>
      </c>
      <c r="B2416" t="s">
        <v>1702</v>
      </c>
      <c r="C2416">
        <v>8</v>
      </c>
      <c r="D2416">
        <v>64</v>
      </c>
      <c r="E2416" t="s">
        <v>1938</v>
      </c>
      <c r="F2416">
        <v>2112</v>
      </c>
      <c r="G2416">
        <v>1</v>
      </c>
      <c r="H2416" t="s">
        <v>1999</v>
      </c>
      <c r="BC2416" t="e" cm="1" vm="1">
        <f t="array" ref="BC2416">TRANSPOSE(_xlfn._xlws.FILTER(cvm[内存(G)],(cvm[地域]=AZ2416)*(cvm[机型]=BA2416)*(cvm[CPU(核)]=BB2416)))</f>
        <v>#VALUE!</v>
      </c>
    </row>
    <row r="2417" spans="1:55">
      <c r="A2417" t="s">
        <v>1669</v>
      </c>
      <c r="B2417" t="s">
        <v>1702</v>
      </c>
      <c r="C2417">
        <v>12</v>
      </c>
      <c r="D2417">
        <v>96</v>
      </c>
      <c r="E2417" t="s">
        <v>1962</v>
      </c>
      <c r="F2417">
        <v>3168</v>
      </c>
      <c r="G2417">
        <v>1</v>
      </c>
      <c r="H2417" t="s">
        <v>2000</v>
      </c>
      <c r="BC2417" t="e" cm="1" vm="1">
        <f t="array" ref="BC2417">TRANSPOSE(_xlfn._xlws.FILTER(cvm[内存(G)],(cvm[地域]=AZ2417)*(cvm[机型]=BA2417)*(cvm[CPU(核)]=BB2417)))</f>
        <v>#VALUE!</v>
      </c>
    </row>
    <row r="2418" spans="1:55">
      <c r="A2418" t="s">
        <v>1669</v>
      </c>
      <c r="B2418" t="s">
        <v>1702</v>
      </c>
      <c r="C2418">
        <v>16</v>
      </c>
      <c r="D2418">
        <v>128</v>
      </c>
      <c r="E2418" t="s">
        <v>1940</v>
      </c>
      <c r="F2418">
        <v>4224</v>
      </c>
      <c r="G2418">
        <v>1</v>
      </c>
      <c r="H2418" t="s">
        <v>2001</v>
      </c>
      <c r="BC2418" t="e" cm="1" vm="1">
        <f t="array" ref="BC2418">TRANSPOSE(_xlfn._xlws.FILTER(cvm[内存(G)],(cvm[地域]=AZ2418)*(cvm[机型]=BA2418)*(cvm[CPU(核)]=BB2418)))</f>
        <v>#VALUE!</v>
      </c>
    </row>
    <row r="2419" spans="1:55">
      <c r="A2419" t="s">
        <v>1669</v>
      </c>
      <c r="B2419" t="s">
        <v>1702</v>
      </c>
      <c r="C2419">
        <v>24</v>
      </c>
      <c r="D2419">
        <v>192</v>
      </c>
      <c r="E2419" t="s">
        <v>2002</v>
      </c>
      <c r="F2419">
        <v>6336</v>
      </c>
      <c r="G2419">
        <v>1</v>
      </c>
      <c r="H2419" t="s">
        <v>2003</v>
      </c>
      <c r="BC2419" t="e" cm="1" vm="1">
        <f t="array" ref="BC2419">TRANSPOSE(_xlfn._xlws.FILTER(cvm[内存(G)],(cvm[地域]=AZ2419)*(cvm[机型]=BA2419)*(cvm[CPU(核)]=BB2419)))</f>
        <v>#VALUE!</v>
      </c>
    </row>
    <row r="2420" spans="1:55">
      <c r="A2420" t="s">
        <v>1669</v>
      </c>
      <c r="B2420" t="s">
        <v>1702</v>
      </c>
      <c r="C2420">
        <v>32</v>
      </c>
      <c r="D2420">
        <v>256</v>
      </c>
      <c r="E2420" t="s">
        <v>1942</v>
      </c>
      <c r="F2420">
        <v>8448</v>
      </c>
      <c r="G2420">
        <v>1</v>
      </c>
      <c r="H2420" t="s">
        <v>2005</v>
      </c>
      <c r="BC2420" t="e" cm="1" vm="1">
        <f t="array" ref="BC2420">TRANSPOSE(_xlfn._xlws.FILTER(cvm[内存(G)],(cvm[地域]=AZ2420)*(cvm[机型]=BA2420)*(cvm[CPU(核)]=BB2420)))</f>
        <v>#VALUE!</v>
      </c>
    </row>
    <row r="2421" spans="1:55">
      <c r="A2421" t="s">
        <v>1669</v>
      </c>
      <c r="B2421" t="s">
        <v>1702</v>
      </c>
      <c r="C2421">
        <v>48</v>
      </c>
      <c r="D2421">
        <v>384</v>
      </c>
      <c r="E2421" t="s">
        <v>1955</v>
      </c>
      <c r="F2421">
        <v>12672</v>
      </c>
      <c r="G2421">
        <v>1</v>
      </c>
      <c r="H2421" t="s">
        <v>2006</v>
      </c>
      <c r="BC2421" t="e" cm="1" vm="1">
        <f t="array" ref="BC2421">TRANSPOSE(_xlfn._xlws.FILTER(cvm[内存(G)],(cvm[地域]=AZ2421)*(cvm[机型]=BA2421)*(cvm[CPU(核)]=BB2421)))</f>
        <v>#VALUE!</v>
      </c>
    </row>
    <row r="2422" spans="1:55">
      <c r="A2422" t="s">
        <v>1669</v>
      </c>
      <c r="B2422" t="s">
        <v>1702</v>
      </c>
      <c r="C2422">
        <v>56</v>
      </c>
      <c r="D2422">
        <v>448</v>
      </c>
      <c r="E2422" t="s">
        <v>2007</v>
      </c>
      <c r="F2422">
        <v>14784</v>
      </c>
      <c r="G2422">
        <v>1</v>
      </c>
      <c r="H2422" t="s">
        <v>2008</v>
      </c>
      <c r="BC2422" t="e" cm="1" vm="1">
        <f t="array" ref="BC2422">TRANSPOSE(_xlfn._xlws.FILTER(cvm[内存(G)],(cvm[地域]=AZ2422)*(cvm[机型]=BA2422)*(cvm[CPU(核)]=BB2422)))</f>
        <v>#VALUE!</v>
      </c>
    </row>
    <row r="2423" spans="1:55">
      <c r="A2423" t="s">
        <v>1669</v>
      </c>
      <c r="B2423" t="s">
        <v>1736</v>
      </c>
      <c r="C2423">
        <v>4</v>
      </c>
      <c r="D2423">
        <v>8</v>
      </c>
      <c r="E2423" t="s">
        <v>1629</v>
      </c>
      <c r="F2423">
        <v>704</v>
      </c>
      <c r="G2423">
        <v>1</v>
      </c>
      <c r="H2423" t="s">
        <v>2051</v>
      </c>
      <c r="BC2423" t="e" cm="1" vm="1">
        <f t="array" ref="BC2423">TRANSPOSE(_xlfn._xlws.FILTER(cvm[内存(G)],(cvm[地域]=AZ2423)*(cvm[机型]=BA2423)*(cvm[CPU(核)]=BB2423)))</f>
        <v>#VALUE!</v>
      </c>
    </row>
    <row r="2424" spans="1:55">
      <c r="A2424" t="s">
        <v>1669</v>
      </c>
      <c r="B2424" t="s">
        <v>1736</v>
      </c>
      <c r="C2424">
        <v>4</v>
      </c>
      <c r="D2424">
        <v>16</v>
      </c>
      <c r="E2424" t="s">
        <v>1631</v>
      </c>
      <c r="F2424">
        <v>1056</v>
      </c>
      <c r="G2424">
        <v>1</v>
      </c>
      <c r="H2424" t="s">
        <v>2053</v>
      </c>
      <c r="BC2424" t="e" cm="1" vm="1">
        <f t="array" ref="BC2424">TRANSPOSE(_xlfn._xlws.FILTER(cvm[内存(G)],(cvm[地域]=AZ2424)*(cvm[机型]=BA2424)*(cvm[CPU(核)]=BB2424)))</f>
        <v>#VALUE!</v>
      </c>
    </row>
    <row r="2425" spans="1:55">
      <c r="A2425" t="s">
        <v>1669</v>
      </c>
      <c r="B2425" t="s">
        <v>1736</v>
      </c>
      <c r="C2425">
        <v>8</v>
      </c>
      <c r="D2425">
        <v>16</v>
      </c>
      <c r="E2425" t="s">
        <v>1634</v>
      </c>
      <c r="F2425">
        <v>1408</v>
      </c>
      <c r="G2425">
        <v>1</v>
      </c>
      <c r="H2425" t="s">
        <v>2054</v>
      </c>
      <c r="BC2425" t="e" cm="1" vm="1">
        <f t="array" ref="BC2425">TRANSPOSE(_xlfn._xlws.FILTER(cvm[内存(G)],(cvm[地域]=AZ2425)*(cvm[机型]=BA2425)*(cvm[CPU(核)]=BB2425)))</f>
        <v>#VALUE!</v>
      </c>
    </row>
    <row r="2426" spans="1:55">
      <c r="A2426" t="s">
        <v>1669</v>
      </c>
      <c r="B2426" t="s">
        <v>1736</v>
      </c>
      <c r="C2426">
        <v>8</v>
      </c>
      <c r="D2426">
        <v>32</v>
      </c>
      <c r="E2426" t="s">
        <v>1636</v>
      </c>
      <c r="F2426">
        <v>2112</v>
      </c>
      <c r="G2426">
        <v>1</v>
      </c>
      <c r="H2426" t="s">
        <v>2055</v>
      </c>
      <c r="BC2426" t="e" cm="1" vm="1">
        <f t="array" ref="BC2426">TRANSPOSE(_xlfn._xlws.FILTER(cvm[内存(G)],(cvm[地域]=AZ2426)*(cvm[机型]=BA2426)*(cvm[CPU(核)]=BB2426)))</f>
        <v>#VALUE!</v>
      </c>
    </row>
    <row r="2427" spans="1:55">
      <c r="A2427" t="s">
        <v>1669</v>
      </c>
      <c r="B2427" t="s">
        <v>1736</v>
      </c>
      <c r="C2427">
        <v>16</v>
      </c>
      <c r="D2427">
        <v>32</v>
      </c>
      <c r="E2427" t="s">
        <v>1639</v>
      </c>
      <c r="F2427">
        <v>2816</v>
      </c>
      <c r="G2427">
        <v>1</v>
      </c>
      <c r="H2427" t="s">
        <v>2056</v>
      </c>
      <c r="BC2427" t="e" cm="1" vm="1">
        <f t="array" ref="BC2427">TRANSPOSE(_xlfn._xlws.FILTER(cvm[内存(G)],(cvm[地域]=AZ2427)*(cvm[机型]=BA2427)*(cvm[CPU(核)]=BB2427)))</f>
        <v>#VALUE!</v>
      </c>
    </row>
    <row r="2428" spans="1:55">
      <c r="A2428" t="s">
        <v>1669</v>
      </c>
      <c r="B2428" t="s">
        <v>1736</v>
      </c>
      <c r="C2428">
        <v>16</v>
      </c>
      <c r="D2428">
        <v>64</v>
      </c>
      <c r="E2428" t="s">
        <v>1641</v>
      </c>
      <c r="F2428">
        <v>4224</v>
      </c>
      <c r="G2428">
        <v>1</v>
      </c>
      <c r="H2428" t="s">
        <v>2057</v>
      </c>
      <c r="BC2428" t="e" cm="1" vm="1">
        <f t="array" ref="BC2428">TRANSPOSE(_xlfn._xlws.FILTER(cvm[内存(G)],(cvm[地域]=AZ2428)*(cvm[机型]=BA2428)*(cvm[CPU(核)]=BB2428)))</f>
        <v>#VALUE!</v>
      </c>
    </row>
    <row r="2429" spans="1:55">
      <c r="A2429" t="s">
        <v>1669</v>
      </c>
      <c r="B2429" t="s">
        <v>1736</v>
      </c>
      <c r="C2429">
        <v>32</v>
      </c>
      <c r="D2429">
        <v>64</v>
      </c>
      <c r="E2429" t="s">
        <v>1644</v>
      </c>
      <c r="F2429">
        <v>5632</v>
      </c>
      <c r="G2429">
        <v>1</v>
      </c>
      <c r="H2429" t="s">
        <v>2230</v>
      </c>
      <c r="BC2429" t="e" cm="1" vm="1">
        <f t="array" ref="BC2429">TRANSPOSE(_xlfn._xlws.FILTER(cvm[内存(G)],(cvm[地域]=AZ2429)*(cvm[机型]=BA2429)*(cvm[CPU(核)]=BB2429)))</f>
        <v>#VALUE!</v>
      </c>
    </row>
    <row r="2430" spans="1:55">
      <c r="A2430" t="s">
        <v>1669</v>
      </c>
      <c r="B2430" t="s">
        <v>1736</v>
      </c>
      <c r="C2430">
        <v>32</v>
      </c>
      <c r="D2430">
        <v>128</v>
      </c>
      <c r="E2430" t="s">
        <v>1650</v>
      </c>
      <c r="F2430">
        <v>8448</v>
      </c>
      <c r="G2430">
        <v>1</v>
      </c>
      <c r="H2430" t="s">
        <v>2218</v>
      </c>
      <c r="BC2430" t="e" cm="1" vm="1">
        <f t="array" ref="BC2430">TRANSPOSE(_xlfn._xlws.FILTER(cvm[内存(G)],(cvm[地域]=AZ2430)*(cvm[机型]=BA2430)*(cvm[CPU(核)]=BB2430)))</f>
        <v>#VALUE!</v>
      </c>
    </row>
    <row r="2431" spans="1:55">
      <c r="A2431" t="s">
        <v>1669</v>
      </c>
      <c r="B2431" t="s">
        <v>1736</v>
      </c>
      <c r="C2431">
        <v>32</v>
      </c>
      <c r="D2431">
        <v>174</v>
      </c>
      <c r="E2431" t="s">
        <v>2058</v>
      </c>
      <c r="F2431">
        <v>10472</v>
      </c>
      <c r="G2431">
        <v>1</v>
      </c>
      <c r="H2431" t="s">
        <v>2059</v>
      </c>
      <c r="BC2431" t="e" cm="1" vm="1">
        <f t="array" ref="BC2431">TRANSPOSE(_xlfn._xlws.FILTER(cvm[内存(G)],(cvm[地域]=AZ2431)*(cvm[机型]=BA2431)*(cvm[CPU(核)]=BB2431)))</f>
        <v>#VALUE!</v>
      </c>
    </row>
    <row r="2432" spans="1:55">
      <c r="A2432" t="s">
        <v>1669</v>
      </c>
      <c r="B2432" t="s">
        <v>1736</v>
      </c>
      <c r="C2432">
        <v>64</v>
      </c>
      <c r="D2432">
        <v>256</v>
      </c>
      <c r="E2432" t="s">
        <v>1664</v>
      </c>
      <c r="F2432">
        <v>16896</v>
      </c>
      <c r="G2432">
        <v>1</v>
      </c>
      <c r="H2432" t="s">
        <v>2220</v>
      </c>
      <c r="BC2432" t="e" cm="1" vm="1">
        <f t="array" ref="BC2432">TRANSPOSE(_xlfn._xlws.FILTER(cvm[内存(G)],(cvm[地域]=AZ2432)*(cvm[机型]=BA2432)*(cvm[CPU(核)]=BB2432)))</f>
        <v>#VALUE!</v>
      </c>
    </row>
    <row r="2433" spans="1:55">
      <c r="A2433" t="s">
        <v>1669</v>
      </c>
      <c r="B2433" t="s">
        <v>1736</v>
      </c>
      <c r="C2433">
        <v>64</v>
      </c>
      <c r="D2433">
        <v>348</v>
      </c>
      <c r="E2433" t="s">
        <v>2060</v>
      </c>
      <c r="F2433">
        <v>20944</v>
      </c>
      <c r="G2433">
        <v>1</v>
      </c>
      <c r="H2433" t="s">
        <v>2061</v>
      </c>
      <c r="BC2433" t="e" cm="1" vm="1">
        <f t="array" ref="BC2433">TRANSPOSE(_xlfn._xlws.FILTER(cvm[内存(G)],(cvm[地域]=AZ2433)*(cvm[机型]=BA2433)*(cvm[CPU(核)]=BB2433)))</f>
        <v>#VALUE!</v>
      </c>
    </row>
    <row r="2434" spans="1:55">
      <c r="A2434" t="s">
        <v>1669</v>
      </c>
      <c r="B2434" t="s">
        <v>1766</v>
      </c>
      <c r="C2434">
        <v>4</v>
      </c>
      <c r="D2434">
        <v>8</v>
      </c>
      <c r="E2434" t="s">
        <v>1629</v>
      </c>
      <c r="F2434">
        <v>768</v>
      </c>
      <c r="G2434">
        <v>1</v>
      </c>
      <c r="H2434" t="s">
        <v>2080</v>
      </c>
      <c r="BC2434" t="e" cm="1" vm="1">
        <f t="array" ref="BC2434">TRANSPOSE(_xlfn._xlws.FILTER(cvm[内存(G)],(cvm[地域]=AZ2434)*(cvm[机型]=BA2434)*(cvm[CPU(核)]=BB2434)))</f>
        <v>#VALUE!</v>
      </c>
    </row>
    <row r="2435" spans="1:55">
      <c r="A2435" t="s">
        <v>1669</v>
      </c>
      <c r="B2435" t="s">
        <v>1766</v>
      </c>
      <c r="C2435">
        <v>4</v>
      </c>
      <c r="D2435">
        <v>16</v>
      </c>
      <c r="E2435" t="s">
        <v>1631</v>
      </c>
      <c r="F2435">
        <v>1152</v>
      </c>
      <c r="G2435">
        <v>1</v>
      </c>
      <c r="H2435" t="s">
        <v>2081</v>
      </c>
      <c r="BC2435" t="e" cm="1" vm="1">
        <f t="array" ref="BC2435">TRANSPOSE(_xlfn._xlws.FILTER(cvm[内存(G)],(cvm[地域]=AZ2435)*(cvm[机型]=BA2435)*(cvm[CPU(核)]=BB2435)))</f>
        <v>#VALUE!</v>
      </c>
    </row>
    <row r="2436" spans="1:55">
      <c r="A2436" t="s">
        <v>1669</v>
      </c>
      <c r="B2436" t="s">
        <v>1766</v>
      </c>
      <c r="C2436">
        <v>8</v>
      </c>
      <c r="D2436">
        <v>16</v>
      </c>
      <c r="E2436" t="s">
        <v>1634</v>
      </c>
      <c r="F2436">
        <v>1536</v>
      </c>
      <c r="G2436">
        <v>1</v>
      </c>
      <c r="H2436" t="s">
        <v>2082</v>
      </c>
      <c r="BC2436" t="e" cm="1" vm="1">
        <f t="array" ref="BC2436">TRANSPOSE(_xlfn._xlws.FILTER(cvm[内存(G)],(cvm[地域]=AZ2436)*(cvm[机型]=BA2436)*(cvm[CPU(核)]=BB2436)))</f>
        <v>#VALUE!</v>
      </c>
    </row>
    <row r="2437" spans="1:55">
      <c r="A2437" t="s">
        <v>1669</v>
      </c>
      <c r="B2437" t="s">
        <v>1766</v>
      </c>
      <c r="C2437">
        <v>8</v>
      </c>
      <c r="D2437">
        <v>32</v>
      </c>
      <c r="E2437" t="s">
        <v>1636</v>
      </c>
      <c r="F2437">
        <v>2304</v>
      </c>
      <c r="G2437">
        <v>1</v>
      </c>
      <c r="H2437" t="s">
        <v>2083</v>
      </c>
      <c r="BC2437" t="e" cm="1" vm="1">
        <f t="array" ref="BC2437">TRANSPOSE(_xlfn._xlws.FILTER(cvm[内存(G)],(cvm[地域]=AZ2437)*(cvm[机型]=BA2437)*(cvm[CPU(核)]=BB2437)))</f>
        <v>#VALUE!</v>
      </c>
    </row>
    <row r="2438" spans="1:55">
      <c r="A2438" t="s">
        <v>1669</v>
      </c>
      <c r="B2438" t="s">
        <v>1766</v>
      </c>
      <c r="C2438">
        <v>16</v>
      </c>
      <c r="D2438">
        <v>32</v>
      </c>
      <c r="E2438" t="s">
        <v>1639</v>
      </c>
      <c r="F2438">
        <v>3072</v>
      </c>
      <c r="G2438">
        <v>1</v>
      </c>
      <c r="H2438" t="s">
        <v>2084</v>
      </c>
      <c r="BC2438" t="e" cm="1" vm="1">
        <f t="array" ref="BC2438">TRANSPOSE(_xlfn._xlws.FILTER(cvm[内存(G)],(cvm[地域]=AZ2438)*(cvm[机型]=BA2438)*(cvm[CPU(核)]=BB2438)))</f>
        <v>#VALUE!</v>
      </c>
    </row>
    <row r="2439" spans="1:55">
      <c r="A2439" t="s">
        <v>1669</v>
      </c>
      <c r="B2439" t="s">
        <v>1766</v>
      </c>
      <c r="C2439">
        <v>16</v>
      </c>
      <c r="D2439">
        <v>64</v>
      </c>
      <c r="E2439" t="s">
        <v>1641</v>
      </c>
      <c r="F2439">
        <v>4608</v>
      </c>
      <c r="G2439">
        <v>1</v>
      </c>
      <c r="H2439" t="s">
        <v>2085</v>
      </c>
      <c r="BC2439" t="e" cm="1" vm="1">
        <f t="array" ref="BC2439">TRANSPOSE(_xlfn._xlws.FILTER(cvm[内存(G)],(cvm[地域]=AZ2439)*(cvm[机型]=BA2439)*(cvm[CPU(核)]=BB2439)))</f>
        <v>#VALUE!</v>
      </c>
    </row>
    <row r="2440" spans="1:55">
      <c r="A2440" t="s">
        <v>1669</v>
      </c>
      <c r="B2440" t="s">
        <v>1766</v>
      </c>
      <c r="C2440">
        <v>32</v>
      </c>
      <c r="D2440">
        <v>96</v>
      </c>
      <c r="E2440" t="s">
        <v>2087</v>
      </c>
      <c r="F2440">
        <v>7680</v>
      </c>
      <c r="G2440">
        <v>1</v>
      </c>
      <c r="H2440" t="s">
        <v>2088</v>
      </c>
      <c r="BC2440" t="e" cm="1" vm="1">
        <f t="array" ref="BC2440">TRANSPOSE(_xlfn._xlws.FILTER(cvm[内存(G)],(cvm[地域]=AZ2440)*(cvm[机型]=BA2440)*(cvm[CPU(核)]=BB2440)))</f>
        <v>#VALUE!</v>
      </c>
    </row>
    <row r="2441" spans="1:55">
      <c r="A2441" t="s">
        <v>1669</v>
      </c>
      <c r="B2441" t="s">
        <v>2024</v>
      </c>
      <c r="C2441">
        <v>8</v>
      </c>
      <c r="D2441">
        <v>32</v>
      </c>
      <c r="E2441" t="s">
        <v>1636</v>
      </c>
      <c r="F2441">
        <v>3437.7</v>
      </c>
      <c r="G2441">
        <v>1</v>
      </c>
      <c r="H2441" t="s">
        <v>2094</v>
      </c>
      <c r="BC2441" t="e" cm="1" vm="1">
        <f t="array" ref="BC2441">TRANSPOSE(_xlfn._xlws.FILTER(cvm[内存(G)],(cvm[地域]=AZ2441)*(cvm[机型]=BA2441)*(cvm[CPU(核)]=BB2441)))</f>
        <v>#VALUE!</v>
      </c>
    </row>
    <row r="2442" spans="1:55">
      <c r="A2442" t="s">
        <v>1669</v>
      </c>
      <c r="B2442" t="s">
        <v>2024</v>
      </c>
      <c r="C2442">
        <v>20</v>
      </c>
      <c r="D2442">
        <v>80</v>
      </c>
      <c r="E2442" t="s">
        <v>2097</v>
      </c>
      <c r="F2442">
        <v>5500.5</v>
      </c>
      <c r="G2442">
        <v>1</v>
      </c>
      <c r="H2442" t="s">
        <v>2098</v>
      </c>
      <c r="BC2442" t="e" cm="1" vm="1">
        <f t="array" ref="BC2442">TRANSPOSE(_xlfn._xlws.FILTER(cvm[内存(G)],(cvm[地域]=AZ2442)*(cvm[机型]=BA2442)*(cvm[CPU(核)]=BB2442)))</f>
        <v>#VALUE!</v>
      </c>
    </row>
    <row r="2443" spans="1:55">
      <c r="A2443" t="s">
        <v>1669</v>
      </c>
      <c r="B2443" t="s">
        <v>2024</v>
      </c>
      <c r="C2443">
        <v>32</v>
      </c>
      <c r="D2443">
        <v>128</v>
      </c>
      <c r="E2443" t="s">
        <v>1650</v>
      </c>
      <c r="F2443">
        <v>7563.3</v>
      </c>
      <c r="G2443">
        <v>1</v>
      </c>
      <c r="H2443" t="s">
        <v>2099</v>
      </c>
      <c r="BC2443" t="e" cm="1" vm="1">
        <f t="array" ref="BC2443">TRANSPOSE(_xlfn._xlws.FILTER(cvm[内存(G)],(cvm[地域]=AZ2443)*(cvm[机型]=BA2443)*(cvm[CPU(核)]=BB2443)))</f>
        <v>#VALUE!</v>
      </c>
    </row>
    <row r="2444" spans="1:55">
      <c r="A2444" t="s">
        <v>1669</v>
      </c>
      <c r="B2444" t="s">
        <v>2024</v>
      </c>
      <c r="C2444">
        <v>40</v>
      </c>
      <c r="D2444">
        <v>160</v>
      </c>
      <c r="E2444" t="s">
        <v>2100</v>
      </c>
      <c r="F2444">
        <v>11001</v>
      </c>
      <c r="G2444">
        <v>1</v>
      </c>
      <c r="H2444" t="s">
        <v>2101</v>
      </c>
      <c r="BC2444" t="e" cm="1" vm="1">
        <f t="array" ref="BC2444">TRANSPOSE(_xlfn._xlws.FILTER(cvm[内存(G)],(cvm[地域]=AZ2444)*(cvm[机型]=BA2444)*(cvm[CPU(核)]=BB2444)))</f>
        <v>#VALUE!</v>
      </c>
    </row>
    <row r="2445" spans="1:55">
      <c r="A2445" t="s">
        <v>1669</v>
      </c>
      <c r="B2445" t="s">
        <v>2024</v>
      </c>
      <c r="C2445">
        <v>80</v>
      </c>
      <c r="D2445">
        <v>320</v>
      </c>
      <c r="E2445" t="s">
        <v>1760</v>
      </c>
      <c r="F2445">
        <v>22002</v>
      </c>
      <c r="G2445">
        <v>1</v>
      </c>
      <c r="H2445" t="s">
        <v>2102</v>
      </c>
      <c r="BC2445" t="e" cm="1" vm="1">
        <f t="array" ref="BC2445">TRANSPOSE(_xlfn._xlws.FILTER(cvm[内存(G)],(cvm[地域]=AZ2445)*(cvm[机型]=BA2445)*(cvm[CPU(核)]=BB2445)))</f>
        <v>#VALUE!</v>
      </c>
    </row>
    <row r="2446" spans="1:55">
      <c r="A2446" t="s">
        <v>1669</v>
      </c>
      <c r="B2446" t="s">
        <v>2052</v>
      </c>
      <c r="C2446">
        <v>10</v>
      </c>
      <c r="D2446">
        <v>40</v>
      </c>
      <c r="E2446" t="s">
        <v>2095</v>
      </c>
      <c r="F2446">
        <v>10062.5</v>
      </c>
      <c r="G2446">
        <v>1</v>
      </c>
      <c r="H2446" t="s">
        <v>2117</v>
      </c>
      <c r="BC2446" t="e" cm="1" vm="1">
        <f t="array" ref="BC2446">TRANSPOSE(_xlfn._xlws.FILTER(cvm[内存(G)],(cvm[地域]=AZ2446)*(cvm[机型]=BA2446)*(cvm[CPU(核)]=BB2446)))</f>
        <v>#VALUE!</v>
      </c>
    </row>
    <row r="2447" spans="1:55">
      <c r="A2447" t="s">
        <v>1669</v>
      </c>
      <c r="B2447" t="s">
        <v>2052</v>
      </c>
      <c r="C2447">
        <v>20</v>
      </c>
      <c r="D2447">
        <v>80</v>
      </c>
      <c r="E2447" t="s">
        <v>2097</v>
      </c>
      <c r="F2447">
        <v>20125</v>
      </c>
      <c r="G2447">
        <v>1</v>
      </c>
      <c r="H2447" t="s">
        <v>2118</v>
      </c>
      <c r="BC2447" t="e" cm="1" vm="1">
        <f t="array" ref="BC2447">TRANSPOSE(_xlfn._xlws.FILTER(cvm[内存(G)],(cvm[地域]=AZ2447)*(cvm[机型]=BA2447)*(cvm[CPU(核)]=BB2447)))</f>
        <v>#VALUE!</v>
      </c>
    </row>
    <row r="2448" spans="1:55">
      <c r="A2448" t="s">
        <v>1669</v>
      </c>
      <c r="B2448" t="s">
        <v>2052</v>
      </c>
      <c r="C2448">
        <v>40</v>
      </c>
      <c r="D2448">
        <v>160</v>
      </c>
      <c r="E2448" t="s">
        <v>2100</v>
      </c>
      <c r="F2448">
        <v>40250</v>
      </c>
      <c r="G2448">
        <v>1</v>
      </c>
      <c r="H2448" t="s">
        <v>2119</v>
      </c>
      <c r="BC2448" t="e" cm="1" vm="1">
        <f t="array" ref="BC2448">TRANSPOSE(_xlfn._xlws.FILTER(cvm[内存(G)],(cvm[地域]=AZ2448)*(cvm[机型]=BA2448)*(cvm[CPU(核)]=BB2448)))</f>
        <v>#VALUE!</v>
      </c>
    </row>
    <row r="2449" spans="1:55">
      <c r="A2449" t="s">
        <v>1669</v>
      </c>
      <c r="B2449" t="s">
        <v>2052</v>
      </c>
      <c r="C2449">
        <v>80</v>
      </c>
      <c r="D2449">
        <v>320</v>
      </c>
      <c r="E2449" t="s">
        <v>1760</v>
      </c>
      <c r="F2449">
        <v>80500</v>
      </c>
      <c r="G2449">
        <v>1</v>
      </c>
      <c r="H2449" t="s">
        <v>2120</v>
      </c>
      <c r="BC2449" t="e" cm="1" vm="1">
        <f t="array" ref="BC2449">TRANSPOSE(_xlfn._xlws.FILTER(cvm[内存(G)],(cvm[地域]=AZ2449)*(cvm[机型]=BA2449)*(cvm[CPU(核)]=BB2449)))</f>
        <v>#VALUE!</v>
      </c>
    </row>
    <row r="2450" spans="1:55">
      <c r="A2450" t="s">
        <v>1672</v>
      </c>
      <c r="B2450" t="s">
        <v>1670</v>
      </c>
      <c r="C2450">
        <v>1</v>
      </c>
      <c r="D2450">
        <v>1</v>
      </c>
      <c r="E2450" t="s">
        <v>1617</v>
      </c>
      <c r="F2450">
        <v>39.200000000000003</v>
      </c>
      <c r="G2450">
        <v>1</v>
      </c>
      <c r="H2450" t="s">
        <v>1671</v>
      </c>
      <c r="BC2450" t="e" cm="1" vm="1">
        <f t="array" ref="BC2450">TRANSPOSE(_xlfn._xlws.FILTER(cvm[内存(G)],(cvm[地域]=AZ2450)*(cvm[机型]=BA2450)*(cvm[CPU(核)]=BB2450)))</f>
        <v>#VALUE!</v>
      </c>
    </row>
    <row r="2451" spans="1:55">
      <c r="A2451" t="s">
        <v>1672</v>
      </c>
      <c r="B2451" t="s">
        <v>1670</v>
      </c>
      <c r="C2451">
        <v>1</v>
      </c>
      <c r="D2451">
        <v>2</v>
      </c>
      <c r="E2451" t="s">
        <v>1620</v>
      </c>
      <c r="F2451">
        <v>79.099999999999994</v>
      </c>
      <c r="G2451">
        <v>1</v>
      </c>
      <c r="H2451" t="s">
        <v>1673</v>
      </c>
      <c r="BC2451" t="e" cm="1" vm="1">
        <f t="array" ref="BC2451">TRANSPOSE(_xlfn._xlws.FILTER(cvm[内存(G)],(cvm[地域]=AZ2451)*(cvm[机型]=BA2451)*(cvm[CPU(核)]=BB2451)))</f>
        <v>#VALUE!</v>
      </c>
    </row>
    <row r="2452" spans="1:55">
      <c r="A2452" t="s">
        <v>1672</v>
      </c>
      <c r="B2452" t="s">
        <v>1670</v>
      </c>
      <c r="C2452">
        <v>1</v>
      </c>
      <c r="D2452">
        <v>4</v>
      </c>
      <c r="E2452" t="s">
        <v>1622</v>
      </c>
      <c r="F2452">
        <v>105</v>
      </c>
      <c r="G2452">
        <v>1</v>
      </c>
      <c r="H2452" t="s">
        <v>1675</v>
      </c>
      <c r="BC2452" t="e" cm="1" vm="1">
        <f t="array" ref="BC2452">TRANSPOSE(_xlfn._xlws.FILTER(cvm[内存(G)],(cvm[地域]=AZ2452)*(cvm[机型]=BA2452)*(cvm[CPU(核)]=BB2452)))</f>
        <v>#VALUE!</v>
      </c>
    </row>
    <row r="2453" spans="1:55">
      <c r="A2453" t="s">
        <v>1672</v>
      </c>
      <c r="B2453" t="s">
        <v>1670</v>
      </c>
      <c r="C2453">
        <v>2</v>
      </c>
      <c r="D2453">
        <v>4</v>
      </c>
      <c r="E2453" t="s">
        <v>1624</v>
      </c>
      <c r="F2453">
        <v>158.19999999999999</v>
      </c>
      <c r="G2453">
        <v>1</v>
      </c>
      <c r="H2453" t="s">
        <v>1677</v>
      </c>
      <c r="BC2453" t="e" cm="1" vm="1">
        <f t="array" ref="BC2453">TRANSPOSE(_xlfn._xlws.FILTER(cvm[内存(G)],(cvm[地域]=AZ2453)*(cvm[机型]=BA2453)*(cvm[CPU(核)]=BB2453)))</f>
        <v>#VALUE!</v>
      </c>
    </row>
    <row r="2454" spans="1:55">
      <c r="A2454" t="s">
        <v>1672</v>
      </c>
      <c r="B2454" t="s">
        <v>1670</v>
      </c>
      <c r="C2454">
        <v>2</v>
      </c>
      <c r="D2454">
        <v>8</v>
      </c>
      <c r="E2454" t="s">
        <v>1627</v>
      </c>
      <c r="F2454">
        <v>210</v>
      </c>
      <c r="G2454">
        <v>1</v>
      </c>
      <c r="H2454" t="s">
        <v>1679</v>
      </c>
      <c r="BC2454" t="e" cm="1" vm="1">
        <f t="array" ref="BC2454">TRANSPOSE(_xlfn._xlws.FILTER(cvm[内存(G)],(cvm[地域]=AZ2454)*(cvm[机型]=BA2454)*(cvm[CPU(核)]=BB2454)))</f>
        <v>#VALUE!</v>
      </c>
    </row>
    <row r="2455" spans="1:55">
      <c r="A2455" t="s">
        <v>1672</v>
      </c>
      <c r="B2455" t="s">
        <v>1670</v>
      </c>
      <c r="C2455">
        <v>4</v>
      </c>
      <c r="D2455">
        <v>8</v>
      </c>
      <c r="E2455" t="s">
        <v>1629</v>
      </c>
      <c r="F2455">
        <v>280</v>
      </c>
      <c r="G2455">
        <v>1</v>
      </c>
      <c r="H2455" t="s">
        <v>1681</v>
      </c>
      <c r="BC2455" t="e" cm="1" vm="1">
        <f t="array" ref="BC2455">TRANSPOSE(_xlfn._xlws.FILTER(cvm[内存(G)],(cvm[地域]=AZ2455)*(cvm[机型]=BA2455)*(cvm[CPU(核)]=BB2455)))</f>
        <v>#VALUE!</v>
      </c>
    </row>
    <row r="2456" spans="1:55">
      <c r="A2456" t="s">
        <v>1672</v>
      </c>
      <c r="B2456" t="s">
        <v>1670</v>
      </c>
      <c r="C2456">
        <v>4</v>
      </c>
      <c r="D2456">
        <v>16</v>
      </c>
      <c r="E2456" t="s">
        <v>1631</v>
      </c>
      <c r="F2456">
        <v>420</v>
      </c>
      <c r="G2456">
        <v>1</v>
      </c>
      <c r="H2456" t="s">
        <v>1682</v>
      </c>
      <c r="BC2456" t="e" cm="1" vm="1">
        <f t="array" ref="BC2456">TRANSPOSE(_xlfn._xlws.FILTER(cvm[内存(G)],(cvm[地域]=AZ2456)*(cvm[机型]=BA2456)*(cvm[CPU(核)]=BB2456)))</f>
        <v>#VALUE!</v>
      </c>
    </row>
    <row r="2457" spans="1:55">
      <c r="A2457" t="s">
        <v>1672</v>
      </c>
      <c r="B2457" t="s">
        <v>1670</v>
      </c>
      <c r="C2457">
        <v>8</v>
      </c>
      <c r="D2457">
        <v>16</v>
      </c>
      <c r="E2457" t="s">
        <v>1634</v>
      </c>
      <c r="F2457">
        <v>560</v>
      </c>
      <c r="G2457">
        <v>1</v>
      </c>
      <c r="H2457" t="s">
        <v>1683</v>
      </c>
      <c r="BC2457" t="e" cm="1" vm="1">
        <f t="array" ref="BC2457">TRANSPOSE(_xlfn._xlws.FILTER(cvm[内存(G)],(cvm[地域]=AZ2457)*(cvm[机型]=BA2457)*(cvm[CPU(核)]=BB2457)))</f>
        <v>#VALUE!</v>
      </c>
    </row>
    <row r="2458" spans="1:55">
      <c r="A2458" t="s">
        <v>1672</v>
      </c>
      <c r="B2458" t="s">
        <v>1670</v>
      </c>
      <c r="C2458">
        <v>8</v>
      </c>
      <c r="D2458">
        <v>32</v>
      </c>
      <c r="E2458" t="s">
        <v>1636</v>
      </c>
      <c r="F2458">
        <v>840</v>
      </c>
      <c r="G2458">
        <v>1</v>
      </c>
      <c r="H2458" t="s">
        <v>1684</v>
      </c>
      <c r="BC2458" t="e" cm="1" vm="1">
        <f t="array" ref="BC2458">TRANSPOSE(_xlfn._xlws.FILTER(cvm[内存(G)],(cvm[地域]=AZ2458)*(cvm[机型]=BA2458)*(cvm[CPU(核)]=BB2458)))</f>
        <v>#VALUE!</v>
      </c>
    </row>
    <row r="2459" spans="1:55">
      <c r="A2459" t="s">
        <v>1672</v>
      </c>
      <c r="B2459" t="s">
        <v>1670</v>
      </c>
      <c r="C2459">
        <v>16</v>
      </c>
      <c r="D2459">
        <v>32</v>
      </c>
      <c r="E2459" t="s">
        <v>1639</v>
      </c>
      <c r="F2459">
        <v>1120</v>
      </c>
      <c r="G2459">
        <v>1</v>
      </c>
      <c r="H2459" t="s">
        <v>1686</v>
      </c>
      <c r="BC2459" t="e" cm="1" vm="1">
        <f t="array" ref="BC2459">TRANSPOSE(_xlfn._xlws.FILTER(cvm[内存(G)],(cvm[地域]=AZ2459)*(cvm[机型]=BA2459)*(cvm[CPU(核)]=BB2459)))</f>
        <v>#VALUE!</v>
      </c>
    </row>
    <row r="2460" spans="1:55">
      <c r="A2460" t="s">
        <v>1672</v>
      </c>
      <c r="B2460" t="s">
        <v>1670</v>
      </c>
      <c r="C2460">
        <v>16</v>
      </c>
      <c r="D2460">
        <v>64</v>
      </c>
      <c r="E2460" t="s">
        <v>1641</v>
      </c>
      <c r="F2460">
        <v>1680</v>
      </c>
      <c r="G2460">
        <v>1</v>
      </c>
      <c r="H2460" t="s">
        <v>1687</v>
      </c>
      <c r="BC2460" t="e" cm="1" vm="1">
        <f t="array" ref="BC2460">TRANSPOSE(_xlfn._xlws.FILTER(cvm[内存(G)],(cvm[地域]=AZ2460)*(cvm[机型]=BA2460)*(cvm[CPU(核)]=BB2460)))</f>
        <v>#VALUE!</v>
      </c>
    </row>
    <row r="2461" spans="1:55">
      <c r="A2461" t="s">
        <v>1672</v>
      </c>
      <c r="B2461" t="s">
        <v>1670</v>
      </c>
      <c r="C2461">
        <v>32</v>
      </c>
      <c r="D2461">
        <v>64</v>
      </c>
      <c r="E2461" t="s">
        <v>1644</v>
      </c>
      <c r="F2461">
        <v>2240</v>
      </c>
      <c r="G2461">
        <v>1</v>
      </c>
      <c r="H2461" t="s">
        <v>1689</v>
      </c>
      <c r="BC2461" t="e" cm="1" vm="1">
        <f t="array" ref="BC2461">TRANSPOSE(_xlfn._xlws.FILTER(cvm[内存(G)],(cvm[地域]=AZ2461)*(cvm[机型]=BA2461)*(cvm[CPU(核)]=BB2461)))</f>
        <v>#VALUE!</v>
      </c>
    </row>
    <row r="2462" spans="1:55">
      <c r="A2462" t="s">
        <v>1672</v>
      </c>
      <c r="B2462" t="s">
        <v>1670</v>
      </c>
      <c r="C2462">
        <v>32</v>
      </c>
      <c r="D2462">
        <v>128</v>
      </c>
      <c r="E2462" t="s">
        <v>1650</v>
      </c>
      <c r="F2462">
        <v>3360</v>
      </c>
      <c r="G2462">
        <v>1</v>
      </c>
      <c r="H2462" t="s">
        <v>1690</v>
      </c>
      <c r="BC2462" t="e" cm="1" vm="1">
        <f t="array" ref="BC2462">TRANSPOSE(_xlfn._xlws.FILTER(cvm[内存(G)],(cvm[地域]=AZ2462)*(cvm[机型]=BA2462)*(cvm[CPU(核)]=BB2462)))</f>
        <v>#VALUE!</v>
      </c>
    </row>
    <row r="2463" spans="1:55">
      <c r="A2463" t="s">
        <v>1672</v>
      </c>
      <c r="B2463" t="s">
        <v>1670</v>
      </c>
      <c r="C2463">
        <v>48</v>
      </c>
      <c r="D2463">
        <v>96</v>
      </c>
      <c r="E2463" t="s">
        <v>1655</v>
      </c>
      <c r="F2463">
        <v>3360</v>
      </c>
      <c r="G2463">
        <v>1</v>
      </c>
      <c r="H2463" t="s">
        <v>1691</v>
      </c>
      <c r="BC2463" t="e" cm="1" vm="1">
        <f t="array" ref="BC2463">TRANSPOSE(_xlfn._xlws.FILTER(cvm[内存(G)],(cvm[地域]=AZ2463)*(cvm[机型]=BA2463)*(cvm[CPU(核)]=BB2463)))</f>
        <v>#VALUE!</v>
      </c>
    </row>
    <row r="2464" spans="1:55">
      <c r="A2464" t="s">
        <v>1672</v>
      </c>
      <c r="B2464" t="s">
        <v>1670</v>
      </c>
      <c r="C2464">
        <v>64</v>
      </c>
      <c r="D2464">
        <v>128</v>
      </c>
      <c r="E2464" t="s">
        <v>1692</v>
      </c>
      <c r="F2464">
        <v>4480</v>
      </c>
      <c r="G2464">
        <v>1</v>
      </c>
      <c r="H2464" t="s">
        <v>1693</v>
      </c>
      <c r="BC2464" t="e" cm="1" vm="1">
        <f t="array" ref="BC2464">TRANSPOSE(_xlfn._xlws.FILTER(cvm[内存(G)],(cvm[地域]=AZ2464)*(cvm[机型]=BA2464)*(cvm[CPU(核)]=BB2464)))</f>
        <v>#VALUE!</v>
      </c>
    </row>
    <row r="2465" spans="1:55">
      <c r="A2465" t="s">
        <v>1672</v>
      </c>
      <c r="B2465" t="s">
        <v>1670</v>
      </c>
      <c r="C2465">
        <v>80</v>
      </c>
      <c r="D2465">
        <v>160</v>
      </c>
      <c r="E2465" t="s">
        <v>1695</v>
      </c>
      <c r="F2465">
        <v>5600</v>
      </c>
      <c r="G2465">
        <v>1</v>
      </c>
      <c r="H2465" t="s">
        <v>1696</v>
      </c>
      <c r="BC2465" t="e" cm="1" vm="1">
        <f t="array" ref="BC2465">TRANSPOSE(_xlfn._xlws.FILTER(cvm[内存(G)],(cvm[地域]=AZ2465)*(cvm[机型]=BA2465)*(cvm[CPU(核)]=BB2465)))</f>
        <v>#VALUE!</v>
      </c>
    </row>
    <row r="2466" spans="1:55">
      <c r="A2466" t="s">
        <v>1672</v>
      </c>
      <c r="B2466" t="s">
        <v>1670</v>
      </c>
      <c r="C2466">
        <v>90</v>
      </c>
      <c r="D2466">
        <v>480</v>
      </c>
      <c r="E2466" t="s">
        <v>2158</v>
      </c>
      <c r="F2466">
        <v>11550</v>
      </c>
      <c r="G2466">
        <v>1</v>
      </c>
      <c r="H2466" t="s">
        <v>2159</v>
      </c>
      <c r="BC2466" t="e" cm="1" vm="1">
        <f t="array" ref="BC2466">TRANSPOSE(_xlfn._xlws.FILTER(cvm[内存(G)],(cvm[地域]=AZ2466)*(cvm[机型]=BA2466)*(cvm[CPU(核)]=BB2466)))</f>
        <v>#VALUE!</v>
      </c>
    </row>
    <row r="2467" spans="1:55">
      <c r="A2467" t="s">
        <v>1672</v>
      </c>
      <c r="B2467" t="s">
        <v>1670</v>
      </c>
      <c r="C2467">
        <v>96</v>
      </c>
      <c r="D2467">
        <v>192</v>
      </c>
      <c r="E2467" t="s">
        <v>1762</v>
      </c>
      <c r="F2467">
        <v>6720</v>
      </c>
      <c r="G2467">
        <v>1</v>
      </c>
      <c r="H2467" t="s">
        <v>2198</v>
      </c>
      <c r="BC2467" t="e" cm="1" vm="1">
        <f t="array" ref="BC2467">TRANSPOSE(_xlfn._xlws.FILTER(cvm[内存(G)],(cvm[地域]=AZ2467)*(cvm[机型]=BA2467)*(cvm[CPU(核)]=BB2467)))</f>
        <v>#VALUE!</v>
      </c>
    </row>
    <row r="2468" spans="1:55">
      <c r="A2468" t="s">
        <v>1672</v>
      </c>
      <c r="B2468" t="s">
        <v>1670</v>
      </c>
      <c r="C2468">
        <v>128</v>
      </c>
      <c r="D2468">
        <v>256</v>
      </c>
      <c r="E2468" t="s">
        <v>1700</v>
      </c>
      <c r="F2468">
        <v>8960</v>
      </c>
      <c r="G2468">
        <v>1</v>
      </c>
      <c r="H2468" t="s">
        <v>1701</v>
      </c>
      <c r="BC2468" t="e" cm="1" vm="1">
        <f t="array" ref="BC2468">TRANSPOSE(_xlfn._xlws.FILTER(cvm[内存(G)],(cvm[地域]=AZ2468)*(cvm[机型]=BA2468)*(cvm[CPU(核)]=BB2468)))</f>
        <v>#VALUE!</v>
      </c>
    </row>
    <row r="2469" spans="1:55">
      <c r="A2469" t="s">
        <v>1672</v>
      </c>
      <c r="B2469" t="s">
        <v>1670</v>
      </c>
      <c r="C2469">
        <v>160</v>
      </c>
      <c r="D2469">
        <v>320</v>
      </c>
      <c r="E2469" t="s">
        <v>1703</v>
      </c>
      <c r="F2469">
        <v>11200</v>
      </c>
      <c r="G2469">
        <v>1</v>
      </c>
      <c r="H2469" t="s">
        <v>1704</v>
      </c>
      <c r="BC2469" t="e" cm="1" vm="1">
        <f t="array" ref="BC2469">TRANSPOSE(_xlfn._xlws.FILTER(cvm[内存(G)],(cvm[地域]=AZ2469)*(cvm[机型]=BA2469)*(cvm[CPU(核)]=BB2469)))</f>
        <v>#VALUE!</v>
      </c>
    </row>
    <row r="2470" spans="1:55">
      <c r="A2470" t="s">
        <v>1672</v>
      </c>
      <c r="B2470" t="s">
        <v>1670</v>
      </c>
      <c r="C2470">
        <v>180</v>
      </c>
      <c r="D2470">
        <v>464</v>
      </c>
      <c r="E2470" t="s">
        <v>1705</v>
      </c>
      <c r="F2470">
        <v>14420</v>
      </c>
      <c r="G2470">
        <v>1</v>
      </c>
      <c r="H2470" t="s">
        <v>1706</v>
      </c>
      <c r="BC2470" t="e" cm="1" vm="1">
        <f t="array" ref="BC2470">TRANSPOSE(_xlfn._xlws.FILTER(cvm[内存(G)],(cvm[地域]=AZ2470)*(cvm[机型]=BA2470)*(cvm[CPU(核)]=BB2470)))</f>
        <v>#VALUE!</v>
      </c>
    </row>
    <row r="2471" spans="1:55">
      <c r="A2471" t="s">
        <v>1672</v>
      </c>
      <c r="B2471" t="s">
        <v>1707</v>
      </c>
      <c r="C2471">
        <v>1</v>
      </c>
      <c r="D2471">
        <v>2</v>
      </c>
      <c r="E2471" t="s">
        <v>1620</v>
      </c>
      <c r="F2471">
        <v>113</v>
      </c>
      <c r="G2471">
        <v>1</v>
      </c>
      <c r="H2471" t="s">
        <v>1708</v>
      </c>
      <c r="BC2471" t="e" cm="1" vm="1">
        <f t="array" ref="BC2471">TRANSPOSE(_xlfn._xlws.FILTER(cvm[内存(G)],(cvm[地域]=AZ2471)*(cvm[机型]=BA2471)*(cvm[CPU(核)]=BB2471)))</f>
        <v>#VALUE!</v>
      </c>
    </row>
    <row r="2472" spans="1:55">
      <c r="A2472" t="s">
        <v>1672</v>
      </c>
      <c r="B2472" t="s">
        <v>1707</v>
      </c>
      <c r="C2472">
        <v>1</v>
      </c>
      <c r="D2472">
        <v>4</v>
      </c>
      <c r="E2472" t="s">
        <v>1622</v>
      </c>
      <c r="F2472">
        <v>150</v>
      </c>
      <c r="G2472">
        <v>1</v>
      </c>
      <c r="H2472" t="s">
        <v>1709</v>
      </c>
      <c r="BC2472" t="e" cm="1" vm="1">
        <f t="array" ref="BC2472">TRANSPOSE(_xlfn._xlws.FILTER(cvm[内存(G)],(cvm[地域]=AZ2472)*(cvm[机型]=BA2472)*(cvm[CPU(核)]=BB2472)))</f>
        <v>#VALUE!</v>
      </c>
    </row>
    <row r="2473" spans="1:55">
      <c r="A2473" t="s">
        <v>1672</v>
      </c>
      <c r="B2473" t="s">
        <v>1707</v>
      </c>
      <c r="C2473">
        <v>2</v>
      </c>
      <c r="D2473">
        <v>4</v>
      </c>
      <c r="E2473" t="s">
        <v>1624</v>
      </c>
      <c r="F2473">
        <v>226</v>
      </c>
      <c r="G2473">
        <v>1</v>
      </c>
      <c r="H2473" t="s">
        <v>1710</v>
      </c>
      <c r="BC2473" t="e" cm="1" vm="1">
        <f t="array" ref="BC2473">TRANSPOSE(_xlfn._xlws.FILTER(cvm[内存(G)],(cvm[地域]=AZ2473)*(cvm[机型]=BA2473)*(cvm[CPU(核)]=BB2473)))</f>
        <v>#VALUE!</v>
      </c>
    </row>
    <row r="2474" spans="1:55">
      <c r="A2474" t="s">
        <v>1672</v>
      </c>
      <c r="B2474" t="s">
        <v>1707</v>
      </c>
      <c r="C2474">
        <v>2</v>
      </c>
      <c r="D2474">
        <v>8</v>
      </c>
      <c r="E2474" t="s">
        <v>1627</v>
      </c>
      <c r="F2474">
        <v>300</v>
      </c>
      <c r="G2474">
        <v>1</v>
      </c>
      <c r="H2474" t="s">
        <v>1711</v>
      </c>
      <c r="BC2474" t="e" cm="1" vm="1">
        <f t="array" ref="BC2474">TRANSPOSE(_xlfn._xlws.FILTER(cvm[内存(G)],(cvm[地域]=AZ2474)*(cvm[机型]=BA2474)*(cvm[CPU(核)]=BB2474)))</f>
        <v>#VALUE!</v>
      </c>
    </row>
    <row r="2475" spans="1:55">
      <c r="A2475" t="s">
        <v>1672</v>
      </c>
      <c r="B2475" t="s">
        <v>1707</v>
      </c>
      <c r="C2475">
        <v>4</v>
      </c>
      <c r="D2475">
        <v>8</v>
      </c>
      <c r="E2475" t="s">
        <v>1629</v>
      </c>
      <c r="F2475">
        <v>400</v>
      </c>
      <c r="G2475">
        <v>1</v>
      </c>
      <c r="H2475" t="s">
        <v>1712</v>
      </c>
      <c r="BC2475" t="e" cm="1" vm="1">
        <f t="array" ref="BC2475">TRANSPOSE(_xlfn._xlws.FILTER(cvm[内存(G)],(cvm[地域]=AZ2475)*(cvm[机型]=BA2475)*(cvm[CPU(核)]=BB2475)))</f>
        <v>#VALUE!</v>
      </c>
    </row>
    <row r="2476" spans="1:55">
      <c r="A2476" t="s">
        <v>1672</v>
      </c>
      <c r="B2476" t="s">
        <v>1707</v>
      </c>
      <c r="C2476">
        <v>4</v>
      </c>
      <c r="D2476">
        <v>16</v>
      </c>
      <c r="E2476" t="s">
        <v>1631</v>
      </c>
      <c r="F2476">
        <v>600</v>
      </c>
      <c r="G2476">
        <v>1</v>
      </c>
      <c r="H2476" t="s">
        <v>1713</v>
      </c>
      <c r="BC2476" t="e" cm="1" vm="1">
        <f t="array" ref="BC2476">TRANSPOSE(_xlfn._xlws.FILTER(cvm[内存(G)],(cvm[地域]=AZ2476)*(cvm[机型]=BA2476)*(cvm[CPU(核)]=BB2476)))</f>
        <v>#VALUE!</v>
      </c>
    </row>
    <row r="2477" spans="1:55">
      <c r="A2477" t="s">
        <v>1672</v>
      </c>
      <c r="B2477" t="s">
        <v>1707</v>
      </c>
      <c r="C2477">
        <v>8</v>
      </c>
      <c r="D2477">
        <v>16</v>
      </c>
      <c r="E2477" t="s">
        <v>1634</v>
      </c>
      <c r="F2477">
        <v>800</v>
      </c>
      <c r="G2477">
        <v>1</v>
      </c>
      <c r="H2477" t="s">
        <v>1714</v>
      </c>
      <c r="BC2477" t="e" cm="1" vm="1">
        <f t="array" ref="BC2477">TRANSPOSE(_xlfn._xlws.FILTER(cvm[内存(G)],(cvm[地域]=AZ2477)*(cvm[机型]=BA2477)*(cvm[CPU(核)]=BB2477)))</f>
        <v>#VALUE!</v>
      </c>
    </row>
    <row r="2478" spans="1:55">
      <c r="A2478" t="s">
        <v>1672</v>
      </c>
      <c r="B2478" t="s">
        <v>1707</v>
      </c>
      <c r="C2478">
        <v>8</v>
      </c>
      <c r="D2478">
        <v>32</v>
      </c>
      <c r="E2478" t="s">
        <v>1636</v>
      </c>
      <c r="F2478">
        <v>1200</v>
      </c>
      <c r="G2478">
        <v>1</v>
      </c>
      <c r="H2478" t="s">
        <v>1715</v>
      </c>
      <c r="BC2478" t="e" cm="1" vm="1">
        <f t="array" ref="BC2478">TRANSPOSE(_xlfn._xlws.FILTER(cvm[内存(G)],(cvm[地域]=AZ2478)*(cvm[机型]=BA2478)*(cvm[CPU(核)]=BB2478)))</f>
        <v>#VALUE!</v>
      </c>
    </row>
    <row r="2479" spans="1:55">
      <c r="A2479" t="s">
        <v>1672</v>
      </c>
      <c r="B2479" t="s">
        <v>1707</v>
      </c>
      <c r="C2479">
        <v>12</v>
      </c>
      <c r="D2479">
        <v>24</v>
      </c>
      <c r="E2479" t="s">
        <v>1814</v>
      </c>
      <c r="F2479">
        <v>1200</v>
      </c>
      <c r="G2479">
        <v>1</v>
      </c>
      <c r="H2479" t="s">
        <v>2216</v>
      </c>
      <c r="BC2479" t="e" cm="1" vm="1">
        <f t="array" ref="BC2479">TRANSPOSE(_xlfn._xlws.FILTER(cvm[内存(G)],(cvm[地域]=AZ2479)*(cvm[机型]=BA2479)*(cvm[CPU(核)]=BB2479)))</f>
        <v>#VALUE!</v>
      </c>
    </row>
    <row r="2480" spans="1:55">
      <c r="A2480" t="s">
        <v>1672</v>
      </c>
      <c r="B2480" t="s">
        <v>1707</v>
      </c>
      <c r="C2480">
        <v>16</v>
      </c>
      <c r="D2480">
        <v>32</v>
      </c>
      <c r="E2480" t="s">
        <v>1639</v>
      </c>
      <c r="F2480">
        <v>1600</v>
      </c>
      <c r="G2480">
        <v>1</v>
      </c>
      <c r="H2480" t="s">
        <v>1716</v>
      </c>
      <c r="BC2480" t="e" cm="1" vm="1">
        <f t="array" ref="BC2480">TRANSPOSE(_xlfn._xlws.FILTER(cvm[内存(G)],(cvm[地域]=AZ2480)*(cvm[机型]=BA2480)*(cvm[CPU(核)]=BB2480)))</f>
        <v>#VALUE!</v>
      </c>
    </row>
    <row r="2481" spans="1:55">
      <c r="A2481" t="s">
        <v>1672</v>
      </c>
      <c r="B2481" t="s">
        <v>1707</v>
      </c>
      <c r="C2481">
        <v>16</v>
      </c>
      <c r="D2481">
        <v>64</v>
      </c>
      <c r="E2481" t="s">
        <v>1641</v>
      </c>
      <c r="F2481">
        <v>2400</v>
      </c>
      <c r="G2481">
        <v>1</v>
      </c>
      <c r="H2481" t="s">
        <v>1717</v>
      </c>
      <c r="BC2481" t="e" cm="1" vm="1">
        <f t="array" ref="BC2481">TRANSPOSE(_xlfn._xlws.FILTER(cvm[内存(G)],(cvm[地域]=AZ2481)*(cvm[机型]=BA2481)*(cvm[CPU(核)]=BB2481)))</f>
        <v>#VALUE!</v>
      </c>
    </row>
    <row r="2482" spans="1:55">
      <c r="A2482" t="s">
        <v>1672</v>
      </c>
      <c r="B2482" t="s">
        <v>1707</v>
      </c>
      <c r="C2482">
        <v>24</v>
      </c>
      <c r="D2482">
        <v>48</v>
      </c>
      <c r="E2482" t="s">
        <v>1718</v>
      </c>
      <c r="F2482">
        <v>2400</v>
      </c>
      <c r="G2482">
        <v>1</v>
      </c>
      <c r="H2482" t="s">
        <v>1719</v>
      </c>
      <c r="BC2482" t="e" cm="1" vm="1">
        <f t="array" ref="BC2482">TRANSPOSE(_xlfn._xlws.FILTER(cvm[内存(G)],(cvm[地域]=AZ2482)*(cvm[机型]=BA2482)*(cvm[CPU(核)]=BB2482)))</f>
        <v>#VALUE!</v>
      </c>
    </row>
    <row r="2483" spans="1:55">
      <c r="A2483" t="s">
        <v>1672</v>
      </c>
      <c r="B2483" t="s">
        <v>1707</v>
      </c>
      <c r="C2483">
        <v>24</v>
      </c>
      <c r="D2483">
        <v>96</v>
      </c>
      <c r="E2483" t="s">
        <v>1720</v>
      </c>
      <c r="F2483">
        <v>3600</v>
      </c>
      <c r="G2483">
        <v>1</v>
      </c>
      <c r="H2483" t="s">
        <v>1721</v>
      </c>
      <c r="BC2483" t="e" cm="1" vm="1">
        <f t="array" ref="BC2483">TRANSPOSE(_xlfn._xlws.FILTER(cvm[内存(G)],(cvm[地域]=AZ2483)*(cvm[机型]=BA2483)*(cvm[CPU(核)]=BB2483)))</f>
        <v>#VALUE!</v>
      </c>
    </row>
    <row r="2484" spans="1:55">
      <c r="A2484" t="s">
        <v>1672</v>
      </c>
      <c r="B2484" t="s">
        <v>1707</v>
      </c>
      <c r="C2484">
        <v>32</v>
      </c>
      <c r="D2484">
        <v>64</v>
      </c>
      <c r="E2484" t="s">
        <v>1644</v>
      </c>
      <c r="F2484">
        <v>3200</v>
      </c>
      <c r="G2484">
        <v>1</v>
      </c>
      <c r="H2484" t="s">
        <v>1722</v>
      </c>
      <c r="BC2484" t="e" cm="1" vm="1">
        <f t="array" ref="BC2484">TRANSPOSE(_xlfn._xlws.FILTER(cvm[内存(G)],(cvm[地域]=AZ2484)*(cvm[机型]=BA2484)*(cvm[CPU(核)]=BB2484)))</f>
        <v>#VALUE!</v>
      </c>
    </row>
    <row r="2485" spans="1:55">
      <c r="A2485" t="s">
        <v>1672</v>
      </c>
      <c r="B2485" t="s">
        <v>1707</v>
      </c>
      <c r="C2485">
        <v>32</v>
      </c>
      <c r="D2485">
        <v>128</v>
      </c>
      <c r="E2485" t="s">
        <v>1650</v>
      </c>
      <c r="F2485">
        <v>4800</v>
      </c>
      <c r="G2485">
        <v>1</v>
      </c>
      <c r="H2485" t="s">
        <v>1724</v>
      </c>
      <c r="BC2485" t="e" cm="1" vm="1">
        <f t="array" ref="BC2485">TRANSPOSE(_xlfn._xlws.FILTER(cvm[内存(G)],(cvm[地域]=AZ2485)*(cvm[机型]=BA2485)*(cvm[CPU(核)]=BB2485)))</f>
        <v>#VALUE!</v>
      </c>
    </row>
    <row r="2486" spans="1:55">
      <c r="A2486" t="s">
        <v>1672</v>
      </c>
      <c r="B2486" t="s">
        <v>1707</v>
      </c>
      <c r="C2486">
        <v>48</v>
      </c>
      <c r="D2486">
        <v>96</v>
      </c>
      <c r="E2486" t="s">
        <v>1655</v>
      </c>
      <c r="F2486">
        <v>4800</v>
      </c>
      <c r="G2486">
        <v>1</v>
      </c>
      <c r="H2486" t="s">
        <v>1725</v>
      </c>
      <c r="BC2486" t="e" cm="1" vm="1">
        <f t="array" ref="BC2486">TRANSPOSE(_xlfn._xlws.FILTER(cvm[内存(G)],(cvm[地域]=AZ2486)*(cvm[机型]=BA2486)*(cvm[CPU(核)]=BB2486)))</f>
        <v>#VALUE!</v>
      </c>
    </row>
    <row r="2487" spans="1:55">
      <c r="A2487" t="s">
        <v>1672</v>
      </c>
      <c r="B2487" t="s">
        <v>1707</v>
      </c>
      <c r="C2487">
        <v>48</v>
      </c>
      <c r="D2487">
        <v>192</v>
      </c>
      <c r="E2487" t="s">
        <v>1658</v>
      </c>
      <c r="F2487">
        <v>7200</v>
      </c>
      <c r="G2487">
        <v>1</v>
      </c>
      <c r="H2487" t="s">
        <v>1727</v>
      </c>
      <c r="BC2487" t="e" cm="1" vm="1">
        <f t="array" ref="BC2487">TRANSPOSE(_xlfn._xlws.FILTER(cvm[内存(G)],(cvm[地域]=AZ2487)*(cvm[机型]=BA2487)*(cvm[CPU(核)]=BB2487)))</f>
        <v>#VALUE!</v>
      </c>
    </row>
    <row r="2488" spans="1:55">
      <c r="A2488" t="s">
        <v>1672</v>
      </c>
      <c r="B2488" t="s">
        <v>1707</v>
      </c>
      <c r="C2488">
        <v>64</v>
      </c>
      <c r="D2488">
        <v>256</v>
      </c>
      <c r="E2488" t="s">
        <v>1664</v>
      </c>
      <c r="F2488">
        <v>9600</v>
      </c>
      <c r="G2488">
        <v>1</v>
      </c>
      <c r="H2488" t="s">
        <v>1728</v>
      </c>
      <c r="BC2488" t="e" cm="1" vm="1">
        <f t="array" ref="BC2488">TRANSPOSE(_xlfn._xlws.FILTER(cvm[内存(G)],(cvm[地域]=AZ2488)*(cvm[机型]=BA2488)*(cvm[CPU(核)]=BB2488)))</f>
        <v>#VALUE!</v>
      </c>
    </row>
    <row r="2489" spans="1:55">
      <c r="A2489" t="s">
        <v>1672</v>
      </c>
      <c r="B2489" t="s">
        <v>1828</v>
      </c>
      <c r="C2489">
        <v>1</v>
      </c>
      <c r="D2489">
        <v>1</v>
      </c>
      <c r="E2489" t="s">
        <v>1617</v>
      </c>
      <c r="F2489">
        <v>56</v>
      </c>
      <c r="G2489">
        <v>1</v>
      </c>
      <c r="H2489" t="s">
        <v>1829</v>
      </c>
      <c r="BC2489" t="e" cm="1" vm="1">
        <f t="array" ref="BC2489">TRANSPOSE(_xlfn._xlws.FILTER(cvm[内存(G)],(cvm[地域]=AZ2489)*(cvm[机型]=BA2489)*(cvm[CPU(核)]=BB2489)))</f>
        <v>#VALUE!</v>
      </c>
    </row>
    <row r="2490" spans="1:55">
      <c r="A2490" t="s">
        <v>1672</v>
      </c>
      <c r="B2490" t="s">
        <v>1828</v>
      </c>
      <c r="C2490">
        <v>1</v>
      </c>
      <c r="D2490">
        <v>2</v>
      </c>
      <c r="E2490" t="s">
        <v>1620</v>
      </c>
      <c r="F2490">
        <v>113</v>
      </c>
      <c r="G2490">
        <v>1</v>
      </c>
      <c r="H2490" t="s">
        <v>1830</v>
      </c>
      <c r="BC2490" t="e" cm="1" vm="1">
        <f t="array" ref="BC2490">TRANSPOSE(_xlfn._xlws.FILTER(cvm[内存(G)],(cvm[地域]=AZ2490)*(cvm[机型]=BA2490)*(cvm[CPU(核)]=BB2490)))</f>
        <v>#VALUE!</v>
      </c>
    </row>
    <row r="2491" spans="1:55">
      <c r="A2491" t="s">
        <v>1672</v>
      </c>
      <c r="B2491" t="s">
        <v>1828</v>
      </c>
      <c r="C2491">
        <v>1</v>
      </c>
      <c r="D2491">
        <v>4</v>
      </c>
      <c r="E2491" t="s">
        <v>1622</v>
      </c>
      <c r="F2491">
        <v>156</v>
      </c>
      <c r="G2491">
        <v>1</v>
      </c>
      <c r="H2491" t="s">
        <v>1832</v>
      </c>
      <c r="BC2491" t="e" cm="1" vm="1">
        <f t="array" ref="BC2491">TRANSPOSE(_xlfn._xlws.FILTER(cvm[内存(G)],(cvm[地域]=AZ2491)*(cvm[机型]=BA2491)*(cvm[CPU(核)]=BB2491)))</f>
        <v>#VALUE!</v>
      </c>
    </row>
    <row r="2492" spans="1:55">
      <c r="A2492" t="s">
        <v>1672</v>
      </c>
      <c r="B2492" t="s">
        <v>1828</v>
      </c>
      <c r="C2492">
        <v>2</v>
      </c>
      <c r="D2492">
        <v>4</v>
      </c>
      <c r="E2492" t="s">
        <v>1624</v>
      </c>
      <c r="F2492">
        <v>226</v>
      </c>
      <c r="G2492">
        <v>1</v>
      </c>
      <c r="H2492" t="s">
        <v>1833</v>
      </c>
      <c r="BC2492" t="e" cm="1" vm="1">
        <f t="array" ref="BC2492">TRANSPOSE(_xlfn._xlws.FILTER(cvm[内存(G)],(cvm[地域]=AZ2492)*(cvm[机型]=BA2492)*(cvm[CPU(核)]=BB2492)))</f>
        <v>#VALUE!</v>
      </c>
    </row>
    <row r="2493" spans="1:55">
      <c r="A2493" t="s">
        <v>1672</v>
      </c>
      <c r="B2493" t="s">
        <v>1828</v>
      </c>
      <c r="C2493">
        <v>2</v>
      </c>
      <c r="D2493">
        <v>8</v>
      </c>
      <c r="E2493" t="s">
        <v>1627</v>
      </c>
      <c r="F2493">
        <v>312</v>
      </c>
      <c r="G2493">
        <v>1</v>
      </c>
      <c r="H2493" t="s">
        <v>1834</v>
      </c>
      <c r="BC2493" t="e" cm="1" vm="1">
        <f t="array" ref="BC2493">TRANSPOSE(_xlfn._xlws.FILTER(cvm[内存(G)],(cvm[地域]=AZ2493)*(cvm[机型]=BA2493)*(cvm[CPU(核)]=BB2493)))</f>
        <v>#VALUE!</v>
      </c>
    </row>
    <row r="2494" spans="1:55">
      <c r="A2494" t="s">
        <v>1672</v>
      </c>
      <c r="B2494" t="s">
        <v>1828</v>
      </c>
      <c r="C2494">
        <v>4</v>
      </c>
      <c r="D2494">
        <v>8</v>
      </c>
      <c r="E2494" t="s">
        <v>1629</v>
      </c>
      <c r="F2494">
        <v>416</v>
      </c>
      <c r="G2494">
        <v>1</v>
      </c>
      <c r="H2494" t="s">
        <v>1836</v>
      </c>
      <c r="BC2494" t="e" cm="1" vm="1">
        <f t="array" ref="BC2494">TRANSPOSE(_xlfn._xlws.FILTER(cvm[内存(G)],(cvm[地域]=AZ2494)*(cvm[机型]=BA2494)*(cvm[CPU(核)]=BB2494)))</f>
        <v>#VALUE!</v>
      </c>
    </row>
    <row r="2495" spans="1:55">
      <c r="A2495" t="s">
        <v>1672</v>
      </c>
      <c r="B2495" t="s">
        <v>1828</v>
      </c>
      <c r="C2495">
        <v>4</v>
      </c>
      <c r="D2495">
        <v>16</v>
      </c>
      <c r="E2495" t="s">
        <v>1631</v>
      </c>
      <c r="F2495">
        <v>624</v>
      </c>
      <c r="G2495">
        <v>1</v>
      </c>
      <c r="H2495" t="s">
        <v>1837</v>
      </c>
      <c r="BC2495" t="e" cm="1" vm="1">
        <f t="array" ref="BC2495">TRANSPOSE(_xlfn._xlws.FILTER(cvm[内存(G)],(cvm[地域]=AZ2495)*(cvm[机型]=BA2495)*(cvm[CPU(核)]=BB2495)))</f>
        <v>#VALUE!</v>
      </c>
    </row>
    <row r="2496" spans="1:55">
      <c r="A2496" t="s">
        <v>1672</v>
      </c>
      <c r="B2496" t="s">
        <v>1828</v>
      </c>
      <c r="C2496">
        <v>8</v>
      </c>
      <c r="D2496">
        <v>16</v>
      </c>
      <c r="E2496" t="s">
        <v>1634</v>
      </c>
      <c r="F2496">
        <v>832</v>
      </c>
      <c r="G2496">
        <v>1</v>
      </c>
      <c r="H2496" t="s">
        <v>1838</v>
      </c>
      <c r="BC2496" t="e" cm="1" vm="1">
        <f t="array" ref="BC2496">TRANSPOSE(_xlfn._xlws.FILTER(cvm[内存(G)],(cvm[地域]=AZ2496)*(cvm[机型]=BA2496)*(cvm[CPU(核)]=BB2496)))</f>
        <v>#VALUE!</v>
      </c>
    </row>
    <row r="2497" spans="1:55">
      <c r="A2497" t="s">
        <v>1672</v>
      </c>
      <c r="B2497" t="s">
        <v>1828</v>
      </c>
      <c r="C2497">
        <v>8</v>
      </c>
      <c r="D2497">
        <v>32</v>
      </c>
      <c r="E2497" t="s">
        <v>1636</v>
      </c>
      <c r="F2497">
        <v>1248</v>
      </c>
      <c r="G2497">
        <v>1</v>
      </c>
      <c r="H2497" t="s">
        <v>1840</v>
      </c>
      <c r="BC2497" t="e" cm="1" vm="1">
        <f t="array" ref="BC2497">TRANSPOSE(_xlfn._xlws.FILTER(cvm[内存(G)],(cvm[地域]=AZ2497)*(cvm[机型]=BA2497)*(cvm[CPU(核)]=BB2497)))</f>
        <v>#VALUE!</v>
      </c>
    </row>
    <row r="2498" spans="1:55">
      <c r="A2498" t="s">
        <v>1672</v>
      </c>
      <c r="B2498" t="s">
        <v>1828</v>
      </c>
      <c r="C2498">
        <v>12</v>
      </c>
      <c r="D2498">
        <v>24</v>
      </c>
      <c r="E2498" t="s">
        <v>1814</v>
      </c>
      <c r="F2498">
        <v>1248</v>
      </c>
      <c r="G2498">
        <v>1</v>
      </c>
      <c r="H2498" t="s">
        <v>1841</v>
      </c>
      <c r="BC2498" t="e" cm="1" vm="1">
        <f t="array" ref="BC2498">TRANSPOSE(_xlfn._xlws.FILTER(cvm[内存(G)],(cvm[地域]=AZ2498)*(cvm[机型]=BA2498)*(cvm[CPU(核)]=BB2498)))</f>
        <v>#VALUE!</v>
      </c>
    </row>
    <row r="2499" spans="1:55">
      <c r="A2499" t="s">
        <v>1672</v>
      </c>
      <c r="B2499" t="s">
        <v>1828</v>
      </c>
      <c r="C2499">
        <v>12</v>
      </c>
      <c r="D2499">
        <v>48</v>
      </c>
      <c r="E2499" t="s">
        <v>1842</v>
      </c>
      <c r="F2499">
        <v>1872</v>
      </c>
      <c r="G2499">
        <v>1</v>
      </c>
      <c r="H2499" t="s">
        <v>1843</v>
      </c>
      <c r="BC2499" t="e" cm="1" vm="1">
        <f t="array" ref="BC2499">TRANSPOSE(_xlfn._xlws.FILTER(cvm[内存(G)],(cvm[地域]=AZ2499)*(cvm[机型]=BA2499)*(cvm[CPU(核)]=BB2499)))</f>
        <v>#VALUE!</v>
      </c>
    </row>
    <row r="2500" spans="1:55">
      <c r="A2500" t="s">
        <v>1672</v>
      </c>
      <c r="B2500" t="s">
        <v>1828</v>
      </c>
      <c r="C2500">
        <v>16</v>
      </c>
      <c r="D2500">
        <v>32</v>
      </c>
      <c r="E2500" t="s">
        <v>1639</v>
      </c>
      <c r="F2500">
        <v>1664</v>
      </c>
      <c r="G2500">
        <v>1</v>
      </c>
      <c r="H2500" t="s">
        <v>1844</v>
      </c>
      <c r="BC2500" t="e" cm="1" vm="1">
        <f t="array" ref="BC2500">TRANSPOSE(_xlfn._xlws.FILTER(cvm[内存(G)],(cvm[地域]=AZ2500)*(cvm[机型]=BA2500)*(cvm[CPU(核)]=BB2500)))</f>
        <v>#VALUE!</v>
      </c>
    </row>
    <row r="2501" spans="1:55">
      <c r="A2501" t="s">
        <v>1672</v>
      </c>
      <c r="B2501" t="s">
        <v>1828</v>
      </c>
      <c r="C2501">
        <v>16</v>
      </c>
      <c r="D2501">
        <v>64</v>
      </c>
      <c r="E2501" t="s">
        <v>1641</v>
      </c>
      <c r="F2501">
        <v>2496</v>
      </c>
      <c r="G2501">
        <v>1</v>
      </c>
      <c r="H2501" t="s">
        <v>1845</v>
      </c>
      <c r="BC2501" t="e" cm="1" vm="1">
        <f t="array" ref="BC2501">TRANSPOSE(_xlfn._xlws.FILTER(cvm[内存(G)],(cvm[地域]=AZ2501)*(cvm[机型]=BA2501)*(cvm[CPU(核)]=BB2501)))</f>
        <v>#VALUE!</v>
      </c>
    </row>
    <row r="2502" spans="1:55">
      <c r="A2502" t="s">
        <v>1672</v>
      </c>
      <c r="B2502" t="s">
        <v>1828</v>
      </c>
      <c r="C2502">
        <v>24</v>
      </c>
      <c r="D2502">
        <v>48</v>
      </c>
      <c r="E2502" t="s">
        <v>1718</v>
      </c>
      <c r="F2502">
        <v>2496</v>
      </c>
      <c r="G2502">
        <v>1</v>
      </c>
      <c r="H2502" t="s">
        <v>1847</v>
      </c>
      <c r="BC2502" t="e" cm="1" vm="1">
        <f t="array" ref="BC2502">TRANSPOSE(_xlfn._xlws.FILTER(cvm[内存(G)],(cvm[地域]=AZ2502)*(cvm[机型]=BA2502)*(cvm[CPU(核)]=BB2502)))</f>
        <v>#VALUE!</v>
      </c>
    </row>
    <row r="2503" spans="1:55">
      <c r="A2503" t="s">
        <v>1672</v>
      </c>
      <c r="B2503" t="s">
        <v>1828</v>
      </c>
      <c r="C2503">
        <v>24</v>
      </c>
      <c r="D2503">
        <v>96</v>
      </c>
      <c r="E2503" t="s">
        <v>1720</v>
      </c>
      <c r="F2503">
        <v>3744</v>
      </c>
      <c r="G2503">
        <v>1</v>
      </c>
      <c r="H2503" t="s">
        <v>1848</v>
      </c>
      <c r="BC2503" t="e" cm="1" vm="1">
        <f t="array" ref="BC2503">TRANSPOSE(_xlfn._xlws.FILTER(cvm[内存(G)],(cvm[地域]=AZ2503)*(cvm[机型]=BA2503)*(cvm[CPU(核)]=BB2503)))</f>
        <v>#VALUE!</v>
      </c>
    </row>
    <row r="2504" spans="1:55">
      <c r="A2504" t="s">
        <v>1672</v>
      </c>
      <c r="B2504" t="s">
        <v>1828</v>
      </c>
      <c r="C2504">
        <v>32</v>
      </c>
      <c r="D2504">
        <v>64</v>
      </c>
      <c r="E2504" t="s">
        <v>1644</v>
      </c>
      <c r="F2504">
        <v>3328</v>
      </c>
      <c r="G2504">
        <v>1</v>
      </c>
      <c r="H2504" t="s">
        <v>1849</v>
      </c>
      <c r="BC2504" t="e" cm="1" vm="1">
        <f t="array" ref="BC2504">TRANSPOSE(_xlfn._xlws.FILTER(cvm[内存(G)],(cvm[地域]=AZ2504)*(cvm[机型]=BA2504)*(cvm[CPU(核)]=BB2504)))</f>
        <v>#VALUE!</v>
      </c>
    </row>
    <row r="2505" spans="1:55">
      <c r="A2505" t="s">
        <v>1672</v>
      </c>
      <c r="B2505" t="s">
        <v>1828</v>
      </c>
      <c r="C2505">
        <v>32</v>
      </c>
      <c r="D2505">
        <v>128</v>
      </c>
      <c r="E2505" t="s">
        <v>1650</v>
      </c>
      <c r="F2505">
        <v>4992</v>
      </c>
      <c r="G2505">
        <v>1</v>
      </c>
      <c r="H2505" t="s">
        <v>1850</v>
      </c>
      <c r="BC2505" t="e" cm="1" vm="1">
        <f t="array" ref="BC2505">TRANSPOSE(_xlfn._xlws.FILTER(cvm[内存(G)],(cvm[地域]=AZ2505)*(cvm[机型]=BA2505)*(cvm[CPU(核)]=BB2505)))</f>
        <v>#VALUE!</v>
      </c>
    </row>
    <row r="2506" spans="1:55">
      <c r="A2506" t="s">
        <v>1672</v>
      </c>
      <c r="B2506" t="s">
        <v>1828</v>
      </c>
      <c r="C2506">
        <v>48</v>
      </c>
      <c r="D2506">
        <v>96</v>
      </c>
      <c r="E2506" t="s">
        <v>1655</v>
      </c>
      <c r="F2506">
        <v>4992</v>
      </c>
      <c r="G2506">
        <v>1</v>
      </c>
      <c r="H2506" t="s">
        <v>1851</v>
      </c>
      <c r="BC2506" t="e" cm="1" vm="1">
        <f t="array" ref="BC2506">TRANSPOSE(_xlfn._xlws.FILTER(cvm[内存(G)],(cvm[地域]=AZ2506)*(cvm[机型]=BA2506)*(cvm[CPU(核)]=BB2506)))</f>
        <v>#VALUE!</v>
      </c>
    </row>
    <row r="2507" spans="1:55">
      <c r="A2507" t="s">
        <v>1672</v>
      </c>
      <c r="B2507" t="s">
        <v>1828</v>
      </c>
      <c r="C2507">
        <v>48</v>
      </c>
      <c r="D2507">
        <v>192</v>
      </c>
      <c r="E2507" t="s">
        <v>1658</v>
      </c>
      <c r="F2507">
        <v>7488</v>
      </c>
      <c r="G2507">
        <v>1</v>
      </c>
      <c r="H2507" t="s">
        <v>1852</v>
      </c>
      <c r="BC2507" t="e" cm="1" vm="1">
        <f t="array" ref="BC2507">TRANSPOSE(_xlfn._xlws.FILTER(cvm[内存(G)],(cvm[地域]=AZ2507)*(cvm[机型]=BA2507)*(cvm[CPU(核)]=BB2507)))</f>
        <v>#VALUE!</v>
      </c>
    </row>
    <row r="2508" spans="1:55">
      <c r="A2508" t="s">
        <v>1672</v>
      </c>
      <c r="B2508" t="s">
        <v>1828</v>
      </c>
      <c r="C2508">
        <v>64</v>
      </c>
      <c r="D2508">
        <v>256</v>
      </c>
      <c r="E2508" t="s">
        <v>1664</v>
      </c>
      <c r="F2508">
        <v>9984</v>
      </c>
      <c r="G2508">
        <v>1</v>
      </c>
      <c r="H2508" t="s">
        <v>1853</v>
      </c>
      <c r="BC2508" t="e" cm="1" vm="1">
        <f t="array" ref="BC2508">TRANSPOSE(_xlfn._xlws.FILTER(cvm[内存(G)],(cvm[地域]=AZ2508)*(cvm[机型]=BA2508)*(cvm[CPU(核)]=BB2508)))</f>
        <v>#VALUE!</v>
      </c>
    </row>
    <row r="2509" spans="1:55">
      <c r="A2509" t="s">
        <v>1672</v>
      </c>
      <c r="B2509" t="s">
        <v>1828</v>
      </c>
      <c r="C2509">
        <v>80</v>
      </c>
      <c r="D2509">
        <v>320</v>
      </c>
      <c r="E2509" t="s">
        <v>1760</v>
      </c>
      <c r="F2509">
        <v>12480</v>
      </c>
      <c r="G2509">
        <v>1</v>
      </c>
      <c r="H2509" t="s">
        <v>1855</v>
      </c>
      <c r="BC2509" t="e" cm="1" vm="1">
        <f t="array" ref="BC2509">TRANSPOSE(_xlfn._xlws.FILTER(cvm[内存(G)],(cvm[地域]=AZ2509)*(cvm[机型]=BA2509)*(cvm[CPU(核)]=BB2509)))</f>
        <v>#VALUE!</v>
      </c>
    </row>
    <row r="2510" spans="1:55">
      <c r="A2510" t="s">
        <v>1672</v>
      </c>
      <c r="B2510" t="s">
        <v>1876</v>
      </c>
      <c r="C2510">
        <v>1</v>
      </c>
      <c r="D2510">
        <v>1</v>
      </c>
      <c r="E2510" t="s">
        <v>1617</v>
      </c>
      <c r="F2510">
        <v>56</v>
      </c>
      <c r="G2510">
        <v>1</v>
      </c>
      <c r="H2510" t="s">
        <v>1877</v>
      </c>
      <c r="BC2510" t="e" cm="1" vm="1">
        <f t="array" ref="BC2510">TRANSPOSE(_xlfn._xlws.FILTER(cvm[内存(G)],(cvm[地域]=AZ2510)*(cvm[机型]=BA2510)*(cvm[CPU(核)]=BB2510)))</f>
        <v>#VALUE!</v>
      </c>
    </row>
    <row r="2511" spans="1:55">
      <c r="A2511" t="s">
        <v>1672</v>
      </c>
      <c r="B2511" t="s">
        <v>1876</v>
      </c>
      <c r="C2511">
        <v>1</v>
      </c>
      <c r="D2511">
        <v>2</v>
      </c>
      <c r="E2511" t="s">
        <v>1620</v>
      </c>
      <c r="F2511">
        <v>113</v>
      </c>
      <c r="G2511">
        <v>1</v>
      </c>
      <c r="H2511" t="s">
        <v>1878</v>
      </c>
      <c r="BC2511" t="e" cm="1" vm="1">
        <f t="array" ref="BC2511">TRANSPOSE(_xlfn._xlws.FILTER(cvm[内存(G)],(cvm[地域]=AZ2511)*(cvm[机型]=BA2511)*(cvm[CPU(核)]=BB2511)))</f>
        <v>#VALUE!</v>
      </c>
    </row>
    <row r="2512" spans="1:55">
      <c r="A2512" t="s">
        <v>1672</v>
      </c>
      <c r="B2512" t="s">
        <v>1876</v>
      </c>
      <c r="C2512">
        <v>2</v>
      </c>
      <c r="D2512">
        <v>4</v>
      </c>
      <c r="E2512" t="s">
        <v>1624</v>
      </c>
      <c r="F2512">
        <v>226</v>
      </c>
      <c r="G2512">
        <v>1</v>
      </c>
      <c r="H2512" t="s">
        <v>1882</v>
      </c>
      <c r="BC2512" t="e" cm="1" vm="1">
        <f t="array" ref="BC2512">TRANSPOSE(_xlfn._xlws.FILTER(cvm[内存(G)],(cvm[地域]=AZ2512)*(cvm[机型]=BA2512)*(cvm[CPU(核)]=BB2512)))</f>
        <v>#VALUE!</v>
      </c>
    </row>
    <row r="2513" spans="1:55">
      <c r="A2513" t="s">
        <v>1672</v>
      </c>
      <c r="B2513" t="s">
        <v>1876</v>
      </c>
      <c r="C2513">
        <v>2</v>
      </c>
      <c r="D2513">
        <v>8</v>
      </c>
      <c r="E2513" t="s">
        <v>1627</v>
      </c>
      <c r="F2513">
        <v>396</v>
      </c>
      <c r="G2513">
        <v>1</v>
      </c>
      <c r="H2513" t="s">
        <v>1883</v>
      </c>
      <c r="BC2513" t="e" cm="1" vm="1">
        <f t="array" ref="BC2513">TRANSPOSE(_xlfn._xlws.FILTER(cvm[内存(G)],(cvm[地域]=AZ2513)*(cvm[机型]=BA2513)*(cvm[CPU(核)]=BB2513)))</f>
        <v>#VALUE!</v>
      </c>
    </row>
    <row r="2514" spans="1:55">
      <c r="A2514" t="s">
        <v>1672</v>
      </c>
      <c r="B2514" t="s">
        <v>1876</v>
      </c>
      <c r="C2514">
        <v>4</v>
      </c>
      <c r="D2514">
        <v>8</v>
      </c>
      <c r="E2514" t="s">
        <v>1629</v>
      </c>
      <c r="F2514">
        <v>528</v>
      </c>
      <c r="G2514">
        <v>1</v>
      </c>
      <c r="H2514" t="s">
        <v>1884</v>
      </c>
      <c r="BC2514" t="e" cm="1" vm="1">
        <f t="array" ref="BC2514">TRANSPOSE(_xlfn._xlws.FILTER(cvm[内存(G)],(cvm[地域]=AZ2514)*(cvm[机型]=BA2514)*(cvm[CPU(核)]=BB2514)))</f>
        <v>#VALUE!</v>
      </c>
    </row>
    <row r="2515" spans="1:55">
      <c r="A2515" t="s">
        <v>1672</v>
      </c>
      <c r="B2515" t="s">
        <v>1876</v>
      </c>
      <c r="C2515">
        <v>4</v>
      </c>
      <c r="D2515">
        <v>16</v>
      </c>
      <c r="E2515" t="s">
        <v>1631</v>
      </c>
      <c r="F2515">
        <v>792</v>
      </c>
      <c r="G2515">
        <v>1</v>
      </c>
      <c r="H2515" t="s">
        <v>1885</v>
      </c>
      <c r="BC2515" t="e" cm="1" vm="1">
        <f t="array" ref="BC2515">TRANSPOSE(_xlfn._xlws.FILTER(cvm[内存(G)],(cvm[地域]=AZ2515)*(cvm[机型]=BA2515)*(cvm[CPU(核)]=BB2515)))</f>
        <v>#VALUE!</v>
      </c>
    </row>
    <row r="2516" spans="1:55">
      <c r="A2516" t="s">
        <v>1672</v>
      </c>
      <c r="B2516" t="s">
        <v>1876</v>
      </c>
      <c r="C2516">
        <v>8</v>
      </c>
      <c r="D2516">
        <v>16</v>
      </c>
      <c r="E2516" t="s">
        <v>1634</v>
      </c>
      <c r="F2516">
        <v>1056</v>
      </c>
      <c r="G2516">
        <v>1</v>
      </c>
      <c r="H2516" t="s">
        <v>1886</v>
      </c>
      <c r="BC2516" t="e" cm="1" vm="1">
        <f t="array" ref="BC2516">TRANSPOSE(_xlfn._xlws.FILTER(cvm[内存(G)],(cvm[地域]=AZ2516)*(cvm[机型]=BA2516)*(cvm[CPU(核)]=BB2516)))</f>
        <v>#VALUE!</v>
      </c>
    </row>
    <row r="2517" spans="1:55">
      <c r="A2517" t="s">
        <v>1672</v>
      </c>
      <c r="B2517" t="s">
        <v>1876</v>
      </c>
      <c r="C2517">
        <v>8</v>
      </c>
      <c r="D2517">
        <v>32</v>
      </c>
      <c r="E2517" t="s">
        <v>1636</v>
      </c>
      <c r="F2517">
        <v>1584</v>
      </c>
      <c r="G2517">
        <v>1</v>
      </c>
      <c r="H2517" t="s">
        <v>1887</v>
      </c>
      <c r="BC2517" t="e" cm="1" vm="1">
        <f t="array" ref="BC2517">TRANSPOSE(_xlfn._xlws.FILTER(cvm[内存(G)],(cvm[地域]=AZ2517)*(cvm[机型]=BA2517)*(cvm[CPU(核)]=BB2517)))</f>
        <v>#VALUE!</v>
      </c>
    </row>
    <row r="2518" spans="1:55">
      <c r="A2518" t="s">
        <v>1672</v>
      </c>
      <c r="B2518" t="s">
        <v>1876</v>
      </c>
      <c r="C2518">
        <v>12</v>
      </c>
      <c r="D2518">
        <v>24</v>
      </c>
      <c r="E2518" t="s">
        <v>1814</v>
      </c>
      <c r="F2518">
        <v>1584</v>
      </c>
      <c r="G2518">
        <v>1</v>
      </c>
      <c r="H2518" t="s">
        <v>1888</v>
      </c>
      <c r="BC2518" t="e" cm="1" vm="1">
        <f t="array" ref="BC2518">TRANSPOSE(_xlfn._xlws.FILTER(cvm[内存(G)],(cvm[地域]=AZ2518)*(cvm[机型]=BA2518)*(cvm[CPU(核)]=BB2518)))</f>
        <v>#VALUE!</v>
      </c>
    </row>
    <row r="2519" spans="1:55">
      <c r="A2519" t="s">
        <v>1672</v>
      </c>
      <c r="B2519" t="s">
        <v>1876</v>
      </c>
      <c r="C2519">
        <v>12</v>
      </c>
      <c r="D2519">
        <v>48</v>
      </c>
      <c r="E2519" t="s">
        <v>1842</v>
      </c>
      <c r="F2519">
        <v>2376</v>
      </c>
      <c r="G2519">
        <v>1</v>
      </c>
      <c r="H2519" t="s">
        <v>1889</v>
      </c>
      <c r="BC2519" t="e" cm="1" vm="1">
        <f t="array" ref="BC2519">TRANSPOSE(_xlfn._xlws.FILTER(cvm[内存(G)],(cvm[地域]=AZ2519)*(cvm[机型]=BA2519)*(cvm[CPU(核)]=BB2519)))</f>
        <v>#VALUE!</v>
      </c>
    </row>
    <row r="2520" spans="1:55">
      <c r="A2520" t="s">
        <v>1672</v>
      </c>
      <c r="B2520" t="s">
        <v>1876</v>
      </c>
      <c r="C2520">
        <v>16</v>
      </c>
      <c r="D2520">
        <v>32</v>
      </c>
      <c r="E2520" t="s">
        <v>1639</v>
      </c>
      <c r="F2520">
        <v>2112</v>
      </c>
      <c r="G2520">
        <v>1</v>
      </c>
      <c r="H2520" t="s">
        <v>1890</v>
      </c>
      <c r="BC2520" t="e" cm="1" vm="1">
        <f t="array" ref="BC2520">TRANSPOSE(_xlfn._xlws.FILTER(cvm[内存(G)],(cvm[地域]=AZ2520)*(cvm[机型]=BA2520)*(cvm[CPU(核)]=BB2520)))</f>
        <v>#VALUE!</v>
      </c>
    </row>
    <row r="2521" spans="1:55">
      <c r="A2521" t="s">
        <v>1672</v>
      </c>
      <c r="B2521" t="s">
        <v>1876</v>
      </c>
      <c r="C2521">
        <v>16</v>
      </c>
      <c r="D2521">
        <v>64</v>
      </c>
      <c r="E2521" t="s">
        <v>1641</v>
      </c>
      <c r="F2521">
        <v>3168</v>
      </c>
      <c r="G2521">
        <v>1</v>
      </c>
      <c r="H2521" t="s">
        <v>1891</v>
      </c>
      <c r="BC2521" t="e" cm="1" vm="1">
        <f t="array" ref="BC2521">TRANSPOSE(_xlfn._xlws.FILTER(cvm[内存(G)],(cvm[地域]=AZ2521)*(cvm[机型]=BA2521)*(cvm[CPU(核)]=BB2521)))</f>
        <v>#VALUE!</v>
      </c>
    </row>
    <row r="2522" spans="1:55">
      <c r="A2522" t="s">
        <v>1672</v>
      </c>
      <c r="B2522" t="s">
        <v>1876</v>
      </c>
      <c r="C2522">
        <v>24</v>
      </c>
      <c r="D2522">
        <v>48</v>
      </c>
      <c r="E2522" t="s">
        <v>1718</v>
      </c>
      <c r="F2522">
        <v>3168</v>
      </c>
      <c r="G2522">
        <v>1</v>
      </c>
      <c r="H2522" t="s">
        <v>1892</v>
      </c>
      <c r="BC2522" t="e" cm="1" vm="1">
        <f t="array" ref="BC2522">TRANSPOSE(_xlfn._xlws.FILTER(cvm[内存(G)],(cvm[地域]=AZ2522)*(cvm[机型]=BA2522)*(cvm[CPU(核)]=BB2522)))</f>
        <v>#VALUE!</v>
      </c>
    </row>
    <row r="2523" spans="1:55">
      <c r="A2523" t="s">
        <v>1672</v>
      </c>
      <c r="B2523" t="s">
        <v>1876</v>
      </c>
      <c r="C2523">
        <v>24</v>
      </c>
      <c r="D2523">
        <v>96</v>
      </c>
      <c r="E2523" t="s">
        <v>1720</v>
      </c>
      <c r="F2523">
        <v>4752</v>
      </c>
      <c r="G2523">
        <v>1</v>
      </c>
      <c r="H2523" t="s">
        <v>1893</v>
      </c>
      <c r="BC2523" t="e" cm="1" vm="1">
        <f t="array" ref="BC2523">TRANSPOSE(_xlfn._xlws.FILTER(cvm[内存(G)],(cvm[地域]=AZ2523)*(cvm[机型]=BA2523)*(cvm[CPU(核)]=BB2523)))</f>
        <v>#VALUE!</v>
      </c>
    </row>
    <row r="2524" spans="1:55">
      <c r="A2524" t="s">
        <v>1672</v>
      </c>
      <c r="B2524" t="s">
        <v>1876</v>
      </c>
      <c r="C2524">
        <v>32</v>
      </c>
      <c r="D2524">
        <v>64</v>
      </c>
      <c r="E2524" t="s">
        <v>1644</v>
      </c>
      <c r="F2524">
        <v>4224</v>
      </c>
      <c r="G2524">
        <v>1</v>
      </c>
      <c r="H2524" t="s">
        <v>1894</v>
      </c>
      <c r="BC2524" t="e" cm="1" vm="1">
        <f t="array" ref="BC2524">TRANSPOSE(_xlfn._xlws.FILTER(cvm[内存(G)],(cvm[地域]=AZ2524)*(cvm[机型]=BA2524)*(cvm[CPU(核)]=BB2524)))</f>
        <v>#VALUE!</v>
      </c>
    </row>
    <row r="2525" spans="1:55">
      <c r="A2525" t="s">
        <v>1672</v>
      </c>
      <c r="B2525" t="s">
        <v>1876</v>
      </c>
      <c r="C2525">
        <v>32</v>
      </c>
      <c r="D2525">
        <v>128</v>
      </c>
      <c r="E2525" t="s">
        <v>1650</v>
      </c>
      <c r="F2525">
        <v>6336</v>
      </c>
      <c r="G2525">
        <v>1</v>
      </c>
      <c r="H2525" t="s">
        <v>1895</v>
      </c>
      <c r="BC2525" t="e" cm="1" vm="1">
        <f t="array" ref="BC2525">TRANSPOSE(_xlfn._xlws.FILTER(cvm[内存(G)],(cvm[地域]=AZ2525)*(cvm[机型]=BA2525)*(cvm[CPU(核)]=BB2525)))</f>
        <v>#VALUE!</v>
      </c>
    </row>
    <row r="2526" spans="1:55">
      <c r="A2526" t="s">
        <v>1672</v>
      </c>
      <c r="B2526" t="s">
        <v>1876</v>
      </c>
      <c r="C2526">
        <v>56</v>
      </c>
      <c r="D2526">
        <v>224</v>
      </c>
      <c r="E2526" t="s">
        <v>1896</v>
      </c>
      <c r="F2526">
        <v>11088</v>
      </c>
      <c r="G2526">
        <v>1</v>
      </c>
      <c r="H2526" t="s">
        <v>1897</v>
      </c>
      <c r="BC2526" t="e" cm="1" vm="1">
        <f t="array" ref="BC2526">TRANSPOSE(_xlfn._xlws.FILTER(cvm[内存(G)],(cvm[地域]=AZ2526)*(cvm[机型]=BA2526)*(cvm[CPU(核)]=BB2526)))</f>
        <v>#VALUE!</v>
      </c>
    </row>
    <row r="2527" spans="1:55">
      <c r="A2527" t="s">
        <v>1672</v>
      </c>
      <c r="B2527" t="s">
        <v>1898</v>
      </c>
      <c r="C2527">
        <v>1</v>
      </c>
      <c r="D2527">
        <v>1</v>
      </c>
      <c r="E2527" t="s">
        <v>1617</v>
      </c>
      <c r="F2527">
        <v>54</v>
      </c>
      <c r="G2527">
        <v>1</v>
      </c>
      <c r="H2527" t="s">
        <v>1899</v>
      </c>
      <c r="BC2527" t="e" cm="1" vm="1">
        <f t="array" ref="BC2527">TRANSPOSE(_xlfn._xlws.FILTER(cvm[内存(G)],(cvm[地域]=AZ2527)*(cvm[机型]=BA2527)*(cvm[CPU(核)]=BB2527)))</f>
        <v>#VALUE!</v>
      </c>
    </row>
    <row r="2528" spans="1:55">
      <c r="A2528" t="s">
        <v>1672</v>
      </c>
      <c r="B2528" t="s">
        <v>1898</v>
      </c>
      <c r="C2528">
        <v>1</v>
      </c>
      <c r="D2528">
        <v>2</v>
      </c>
      <c r="E2528" t="s">
        <v>1620</v>
      </c>
      <c r="F2528">
        <v>106</v>
      </c>
      <c r="G2528">
        <v>1</v>
      </c>
      <c r="H2528" t="s">
        <v>1900</v>
      </c>
      <c r="BC2528" t="e" cm="1" vm="1">
        <f t="array" ref="BC2528">TRANSPOSE(_xlfn._xlws.FILTER(cvm[内存(G)],(cvm[地域]=AZ2528)*(cvm[机型]=BA2528)*(cvm[CPU(核)]=BB2528)))</f>
        <v>#VALUE!</v>
      </c>
    </row>
    <row r="2529" spans="1:55">
      <c r="A2529" t="s">
        <v>1672</v>
      </c>
      <c r="B2529" t="s">
        <v>1898</v>
      </c>
      <c r="C2529">
        <v>1</v>
      </c>
      <c r="D2529">
        <v>4</v>
      </c>
      <c r="E2529" t="s">
        <v>1622</v>
      </c>
      <c r="F2529">
        <v>186</v>
      </c>
      <c r="G2529">
        <v>1</v>
      </c>
      <c r="H2529" t="s">
        <v>1901</v>
      </c>
      <c r="BC2529" t="e" cm="1" vm="1">
        <f t="array" ref="BC2529">TRANSPOSE(_xlfn._xlws.FILTER(cvm[内存(G)],(cvm[地域]=AZ2529)*(cvm[机型]=BA2529)*(cvm[CPU(核)]=BB2529)))</f>
        <v>#VALUE!</v>
      </c>
    </row>
    <row r="2530" spans="1:55">
      <c r="A2530" t="s">
        <v>1672</v>
      </c>
      <c r="B2530" t="s">
        <v>1898</v>
      </c>
      <c r="C2530">
        <v>2</v>
      </c>
      <c r="D2530">
        <v>2</v>
      </c>
      <c r="E2530" t="s">
        <v>1880</v>
      </c>
      <c r="F2530">
        <v>186</v>
      </c>
      <c r="G2530">
        <v>1</v>
      </c>
      <c r="H2530" t="s">
        <v>1902</v>
      </c>
      <c r="BC2530" t="e" cm="1" vm="1">
        <f t="array" ref="BC2530">TRANSPOSE(_xlfn._xlws.FILTER(cvm[内存(G)],(cvm[地域]=AZ2530)*(cvm[机型]=BA2530)*(cvm[CPU(核)]=BB2530)))</f>
        <v>#VALUE!</v>
      </c>
    </row>
    <row r="2531" spans="1:55">
      <c r="A2531" t="s">
        <v>1672</v>
      </c>
      <c r="B2531" t="s">
        <v>1898</v>
      </c>
      <c r="C2531">
        <v>2</v>
      </c>
      <c r="D2531">
        <v>4</v>
      </c>
      <c r="E2531" t="s">
        <v>1624</v>
      </c>
      <c r="F2531">
        <v>212</v>
      </c>
      <c r="G2531">
        <v>1</v>
      </c>
      <c r="H2531" t="s">
        <v>1903</v>
      </c>
      <c r="BC2531" t="e" cm="1" vm="1">
        <f t="array" ref="BC2531">TRANSPOSE(_xlfn._xlws.FILTER(cvm[内存(G)],(cvm[地域]=AZ2531)*(cvm[机型]=BA2531)*(cvm[CPU(核)]=BB2531)))</f>
        <v>#VALUE!</v>
      </c>
    </row>
    <row r="2532" spans="1:55">
      <c r="A2532" t="s">
        <v>1672</v>
      </c>
      <c r="B2532" t="s">
        <v>1898</v>
      </c>
      <c r="C2532">
        <v>2</v>
      </c>
      <c r="D2532">
        <v>8</v>
      </c>
      <c r="E2532" t="s">
        <v>1627</v>
      </c>
      <c r="F2532">
        <v>372</v>
      </c>
      <c r="G2532">
        <v>1</v>
      </c>
      <c r="H2532" t="s">
        <v>1904</v>
      </c>
      <c r="BC2532" t="e" cm="1" vm="1">
        <f t="array" ref="BC2532">TRANSPOSE(_xlfn._xlws.FILTER(cvm[内存(G)],(cvm[地域]=AZ2532)*(cvm[机型]=BA2532)*(cvm[CPU(核)]=BB2532)))</f>
        <v>#VALUE!</v>
      </c>
    </row>
    <row r="2533" spans="1:55">
      <c r="A2533" t="s">
        <v>1672</v>
      </c>
      <c r="B2533" t="s">
        <v>1898</v>
      </c>
      <c r="C2533">
        <v>2</v>
      </c>
      <c r="D2533">
        <v>12</v>
      </c>
      <c r="E2533" t="s">
        <v>1934</v>
      </c>
      <c r="F2533">
        <v>496</v>
      </c>
      <c r="G2533">
        <v>1</v>
      </c>
      <c r="H2533" t="s">
        <v>2231</v>
      </c>
      <c r="BC2533" t="e" cm="1" vm="1">
        <f t="array" ref="BC2533">TRANSPOSE(_xlfn._xlws.FILTER(cvm[内存(G)],(cvm[地域]=AZ2533)*(cvm[机型]=BA2533)*(cvm[CPU(核)]=BB2533)))</f>
        <v>#VALUE!</v>
      </c>
    </row>
    <row r="2534" spans="1:55">
      <c r="A2534" t="s">
        <v>1672</v>
      </c>
      <c r="B2534" t="s">
        <v>1898</v>
      </c>
      <c r="C2534">
        <v>4</v>
      </c>
      <c r="D2534">
        <v>4</v>
      </c>
      <c r="E2534" t="s">
        <v>1905</v>
      </c>
      <c r="F2534">
        <v>372</v>
      </c>
      <c r="G2534">
        <v>1</v>
      </c>
      <c r="H2534" t="s">
        <v>1906</v>
      </c>
      <c r="BC2534" t="e" cm="1" vm="1">
        <f t="array" ref="BC2534">TRANSPOSE(_xlfn._xlws.FILTER(cvm[内存(G)],(cvm[地域]=AZ2534)*(cvm[机型]=BA2534)*(cvm[CPU(核)]=BB2534)))</f>
        <v>#VALUE!</v>
      </c>
    </row>
    <row r="2535" spans="1:55">
      <c r="A2535" t="s">
        <v>1672</v>
      </c>
      <c r="B2535" t="s">
        <v>1898</v>
      </c>
      <c r="C2535">
        <v>4</v>
      </c>
      <c r="D2535">
        <v>8</v>
      </c>
      <c r="E2535" t="s">
        <v>1629</v>
      </c>
      <c r="F2535">
        <v>496</v>
      </c>
      <c r="G2535">
        <v>1</v>
      </c>
      <c r="H2535" t="s">
        <v>1907</v>
      </c>
      <c r="BC2535" t="e" cm="1" vm="1">
        <f t="array" ref="BC2535">TRANSPOSE(_xlfn._xlws.FILTER(cvm[内存(G)],(cvm[地域]=AZ2535)*(cvm[机型]=BA2535)*(cvm[CPU(核)]=BB2535)))</f>
        <v>#VALUE!</v>
      </c>
    </row>
    <row r="2536" spans="1:55">
      <c r="A2536" t="s">
        <v>1672</v>
      </c>
      <c r="B2536" t="s">
        <v>1898</v>
      </c>
      <c r="C2536">
        <v>4</v>
      </c>
      <c r="D2536">
        <v>16</v>
      </c>
      <c r="E2536" t="s">
        <v>1631</v>
      </c>
      <c r="F2536">
        <v>744</v>
      </c>
      <c r="G2536">
        <v>1</v>
      </c>
      <c r="H2536" t="s">
        <v>1908</v>
      </c>
      <c r="BC2536" t="e" cm="1" vm="1">
        <f t="array" ref="BC2536">TRANSPOSE(_xlfn._xlws.FILTER(cvm[内存(G)],(cvm[地域]=AZ2536)*(cvm[机型]=BA2536)*(cvm[CPU(核)]=BB2536)))</f>
        <v>#VALUE!</v>
      </c>
    </row>
    <row r="2537" spans="1:55">
      <c r="A2537" t="s">
        <v>1672</v>
      </c>
      <c r="B2537" t="s">
        <v>1898</v>
      </c>
      <c r="C2537">
        <v>8</v>
      </c>
      <c r="D2537">
        <v>16</v>
      </c>
      <c r="E2537" t="s">
        <v>1634</v>
      </c>
      <c r="F2537">
        <v>992</v>
      </c>
      <c r="G2537">
        <v>1</v>
      </c>
      <c r="H2537" t="s">
        <v>1911</v>
      </c>
      <c r="BC2537" t="e" cm="1" vm="1">
        <f t="array" ref="BC2537">TRANSPOSE(_xlfn._xlws.FILTER(cvm[内存(G)],(cvm[地域]=AZ2537)*(cvm[机型]=BA2537)*(cvm[CPU(核)]=BB2537)))</f>
        <v>#VALUE!</v>
      </c>
    </row>
    <row r="2538" spans="1:55">
      <c r="A2538" t="s">
        <v>1672</v>
      </c>
      <c r="B2538" t="s">
        <v>1898</v>
      </c>
      <c r="C2538">
        <v>8</v>
      </c>
      <c r="D2538">
        <v>32</v>
      </c>
      <c r="E2538" t="s">
        <v>1636</v>
      </c>
      <c r="F2538">
        <v>1488</v>
      </c>
      <c r="G2538">
        <v>1</v>
      </c>
      <c r="H2538" t="s">
        <v>1912</v>
      </c>
      <c r="BC2538" t="e" cm="1" vm="1">
        <f t="array" ref="BC2538">TRANSPOSE(_xlfn._xlws.FILTER(cvm[内存(G)],(cvm[地域]=AZ2538)*(cvm[机型]=BA2538)*(cvm[CPU(核)]=BB2538)))</f>
        <v>#VALUE!</v>
      </c>
    </row>
    <row r="2539" spans="1:55">
      <c r="A2539" t="s">
        <v>1672</v>
      </c>
      <c r="B2539" t="s">
        <v>1898</v>
      </c>
      <c r="C2539">
        <v>12</v>
      </c>
      <c r="D2539">
        <v>24</v>
      </c>
      <c r="E2539" t="s">
        <v>1814</v>
      </c>
      <c r="F2539">
        <v>1488</v>
      </c>
      <c r="G2539">
        <v>1</v>
      </c>
      <c r="H2539" t="s">
        <v>1913</v>
      </c>
      <c r="BC2539" t="e" cm="1" vm="1">
        <f t="array" ref="BC2539">TRANSPOSE(_xlfn._xlws.FILTER(cvm[内存(G)],(cvm[地域]=AZ2539)*(cvm[机型]=BA2539)*(cvm[CPU(核)]=BB2539)))</f>
        <v>#VALUE!</v>
      </c>
    </row>
    <row r="2540" spans="1:55">
      <c r="A2540" t="s">
        <v>1672</v>
      </c>
      <c r="B2540" t="s">
        <v>1898</v>
      </c>
      <c r="C2540">
        <v>12</v>
      </c>
      <c r="D2540">
        <v>48</v>
      </c>
      <c r="E2540" t="s">
        <v>1842</v>
      </c>
      <c r="F2540">
        <v>2232</v>
      </c>
      <c r="G2540">
        <v>1</v>
      </c>
      <c r="H2540" t="s">
        <v>1914</v>
      </c>
      <c r="BC2540" t="e" cm="1" vm="1">
        <f t="array" ref="BC2540">TRANSPOSE(_xlfn._xlws.FILTER(cvm[内存(G)],(cvm[地域]=AZ2540)*(cvm[机型]=BA2540)*(cvm[CPU(核)]=BB2540)))</f>
        <v>#VALUE!</v>
      </c>
    </row>
    <row r="2541" spans="1:55">
      <c r="A2541" t="s">
        <v>1672</v>
      </c>
      <c r="B2541" t="s">
        <v>1898</v>
      </c>
      <c r="C2541">
        <v>16</v>
      </c>
      <c r="D2541">
        <v>32</v>
      </c>
      <c r="E2541" t="s">
        <v>1639</v>
      </c>
      <c r="F2541">
        <v>1984</v>
      </c>
      <c r="G2541">
        <v>1</v>
      </c>
      <c r="H2541" t="s">
        <v>1915</v>
      </c>
      <c r="BC2541" t="e" cm="1" vm="1">
        <f t="array" ref="BC2541">TRANSPOSE(_xlfn._xlws.FILTER(cvm[内存(G)],(cvm[地域]=AZ2541)*(cvm[机型]=BA2541)*(cvm[CPU(核)]=BB2541)))</f>
        <v>#VALUE!</v>
      </c>
    </row>
    <row r="2542" spans="1:55">
      <c r="A2542" t="s">
        <v>1672</v>
      </c>
      <c r="B2542" t="s">
        <v>1898</v>
      </c>
      <c r="C2542">
        <v>16</v>
      </c>
      <c r="D2542">
        <v>64</v>
      </c>
      <c r="E2542" t="s">
        <v>1641</v>
      </c>
      <c r="F2542">
        <v>2976</v>
      </c>
      <c r="G2542">
        <v>1</v>
      </c>
      <c r="H2542" t="s">
        <v>2224</v>
      </c>
      <c r="BC2542" t="e" cm="1" vm="1">
        <f t="array" ref="BC2542">TRANSPOSE(_xlfn._xlws.FILTER(cvm[内存(G)],(cvm[地域]=AZ2542)*(cvm[机型]=BA2542)*(cvm[CPU(核)]=BB2542)))</f>
        <v>#VALUE!</v>
      </c>
    </row>
    <row r="2543" spans="1:55">
      <c r="A2543" t="s">
        <v>1672</v>
      </c>
      <c r="B2543" t="s">
        <v>1898</v>
      </c>
      <c r="C2543">
        <v>24</v>
      </c>
      <c r="D2543">
        <v>48</v>
      </c>
      <c r="E2543" t="s">
        <v>1718</v>
      </c>
      <c r="F2543">
        <v>2976</v>
      </c>
      <c r="G2543">
        <v>1</v>
      </c>
      <c r="H2543" t="s">
        <v>1916</v>
      </c>
      <c r="BC2543" t="e" cm="1" vm="1">
        <f t="array" ref="BC2543">TRANSPOSE(_xlfn._xlws.FILTER(cvm[内存(G)],(cvm[地域]=AZ2543)*(cvm[机型]=BA2543)*(cvm[CPU(核)]=BB2543)))</f>
        <v>#VALUE!</v>
      </c>
    </row>
    <row r="2544" spans="1:55">
      <c r="A2544" t="s">
        <v>1672</v>
      </c>
      <c r="B2544" t="s">
        <v>1898</v>
      </c>
      <c r="C2544">
        <v>32</v>
      </c>
      <c r="D2544">
        <v>64</v>
      </c>
      <c r="E2544" t="s">
        <v>1644</v>
      </c>
      <c r="F2544">
        <v>3968</v>
      </c>
      <c r="G2544">
        <v>1</v>
      </c>
      <c r="H2544" t="s">
        <v>1917</v>
      </c>
      <c r="BC2544" t="e" cm="1" vm="1">
        <f t="array" ref="BC2544">TRANSPOSE(_xlfn._xlws.FILTER(cvm[内存(G)],(cvm[地域]=AZ2544)*(cvm[机型]=BA2544)*(cvm[CPU(核)]=BB2544)))</f>
        <v>#VALUE!</v>
      </c>
    </row>
    <row r="2545" spans="1:55">
      <c r="A2545" t="s">
        <v>1672</v>
      </c>
      <c r="B2545" t="s">
        <v>1898</v>
      </c>
      <c r="C2545">
        <v>48</v>
      </c>
      <c r="D2545">
        <v>96</v>
      </c>
      <c r="E2545" t="s">
        <v>1655</v>
      </c>
      <c r="F2545">
        <v>5952</v>
      </c>
      <c r="G2545">
        <v>1</v>
      </c>
      <c r="H2545" t="s">
        <v>1918</v>
      </c>
      <c r="BC2545" t="e" cm="1" vm="1">
        <f t="array" ref="BC2545">TRANSPOSE(_xlfn._xlws.FILTER(cvm[内存(G)],(cvm[地域]=AZ2545)*(cvm[机型]=BA2545)*(cvm[CPU(核)]=BB2545)))</f>
        <v>#VALUE!</v>
      </c>
    </row>
    <row r="2546" spans="1:55">
      <c r="A2546" t="s">
        <v>1672</v>
      </c>
      <c r="B2546" t="s">
        <v>1813</v>
      </c>
      <c r="C2546">
        <v>16</v>
      </c>
      <c r="D2546">
        <v>64</v>
      </c>
      <c r="E2546" t="s">
        <v>1641</v>
      </c>
      <c r="F2546">
        <v>2835</v>
      </c>
      <c r="G2546">
        <v>1</v>
      </c>
      <c r="H2546" t="s">
        <v>1919</v>
      </c>
      <c r="BC2546" t="e" cm="1" vm="1">
        <f t="array" ref="BC2546">TRANSPOSE(_xlfn._xlws.FILTER(cvm[内存(G)],(cvm[地域]=AZ2546)*(cvm[机型]=BA2546)*(cvm[CPU(核)]=BB2546)))</f>
        <v>#VALUE!</v>
      </c>
    </row>
    <row r="2547" spans="1:55">
      <c r="A2547" t="s">
        <v>1672</v>
      </c>
      <c r="B2547" t="s">
        <v>1813</v>
      </c>
      <c r="C2547">
        <v>32</v>
      </c>
      <c r="D2547">
        <v>128</v>
      </c>
      <c r="E2547" t="s">
        <v>1650</v>
      </c>
      <c r="F2547">
        <v>5670</v>
      </c>
      <c r="G2547">
        <v>1</v>
      </c>
      <c r="H2547" t="s">
        <v>1920</v>
      </c>
      <c r="BC2547" t="e" cm="1" vm="1">
        <f t="array" ref="BC2547">TRANSPOSE(_xlfn._xlws.FILTER(cvm[内存(G)],(cvm[地域]=AZ2547)*(cvm[机型]=BA2547)*(cvm[CPU(核)]=BB2547)))</f>
        <v>#VALUE!</v>
      </c>
    </row>
    <row r="2548" spans="1:55">
      <c r="A2548" t="s">
        <v>1672</v>
      </c>
      <c r="B2548" t="s">
        <v>1813</v>
      </c>
      <c r="C2548">
        <v>64</v>
      </c>
      <c r="D2548">
        <v>256</v>
      </c>
      <c r="E2548" t="s">
        <v>1664</v>
      </c>
      <c r="F2548">
        <v>11340</v>
      </c>
      <c r="G2548">
        <v>1</v>
      </c>
      <c r="H2548" t="s">
        <v>1921</v>
      </c>
      <c r="BC2548" t="e" cm="1" vm="1">
        <f t="array" ref="BC2548">TRANSPOSE(_xlfn._xlws.FILTER(cvm[内存(G)],(cvm[地域]=AZ2548)*(cvm[机型]=BA2548)*(cvm[CPU(核)]=BB2548)))</f>
        <v>#VALUE!</v>
      </c>
    </row>
    <row r="2549" spans="1:55">
      <c r="A2549" t="s">
        <v>1672</v>
      </c>
      <c r="B2549" t="s">
        <v>1633</v>
      </c>
      <c r="C2549">
        <v>1</v>
      </c>
      <c r="D2549">
        <v>8</v>
      </c>
      <c r="E2549" t="s">
        <v>1932</v>
      </c>
      <c r="F2549">
        <v>187</v>
      </c>
      <c r="G2549">
        <v>1</v>
      </c>
      <c r="H2549" t="s">
        <v>1957</v>
      </c>
      <c r="BC2549" t="e" cm="1" vm="1">
        <f t="array" ref="BC2549">TRANSPOSE(_xlfn._xlws.FILTER(cvm[内存(G)],(cvm[地域]=AZ2549)*(cvm[机型]=BA2549)*(cvm[CPU(核)]=BB2549)))</f>
        <v>#VALUE!</v>
      </c>
    </row>
    <row r="2550" spans="1:55">
      <c r="A2550" t="s">
        <v>1672</v>
      </c>
      <c r="B2550" t="s">
        <v>1633</v>
      </c>
      <c r="C2550">
        <v>2</v>
      </c>
      <c r="D2550">
        <v>16</v>
      </c>
      <c r="E2550" t="s">
        <v>1958</v>
      </c>
      <c r="F2550">
        <v>374</v>
      </c>
      <c r="G2550">
        <v>1</v>
      </c>
      <c r="H2550" t="s">
        <v>1959</v>
      </c>
      <c r="BC2550" t="e" cm="1" vm="1">
        <f t="array" ref="BC2550">TRANSPOSE(_xlfn._xlws.FILTER(cvm[内存(G)],(cvm[地域]=AZ2550)*(cvm[机型]=BA2550)*(cvm[CPU(核)]=BB2550)))</f>
        <v>#VALUE!</v>
      </c>
    </row>
    <row r="2551" spans="1:55">
      <c r="A2551" t="s">
        <v>1672</v>
      </c>
      <c r="B2551" t="s">
        <v>1633</v>
      </c>
      <c r="C2551">
        <v>4</v>
      </c>
      <c r="D2551">
        <v>32</v>
      </c>
      <c r="E2551" t="s">
        <v>1936</v>
      </c>
      <c r="F2551">
        <v>748</v>
      </c>
      <c r="G2551">
        <v>1</v>
      </c>
      <c r="H2551" t="s">
        <v>1960</v>
      </c>
      <c r="BC2551" t="e" cm="1" vm="1">
        <f t="array" ref="BC2551">TRANSPOSE(_xlfn._xlws.FILTER(cvm[内存(G)],(cvm[地域]=AZ2551)*(cvm[机型]=BA2551)*(cvm[CPU(核)]=BB2551)))</f>
        <v>#VALUE!</v>
      </c>
    </row>
    <row r="2552" spans="1:55">
      <c r="A2552" t="s">
        <v>1672</v>
      </c>
      <c r="B2552" t="s">
        <v>1633</v>
      </c>
      <c r="C2552">
        <v>8</v>
      </c>
      <c r="D2552">
        <v>64</v>
      </c>
      <c r="E2552" t="s">
        <v>1938</v>
      </c>
      <c r="F2552">
        <v>1496</v>
      </c>
      <c r="G2552">
        <v>1</v>
      </c>
      <c r="H2552" t="s">
        <v>1961</v>
      </c>
      <c r="BC2552" t="e" cm="1" vm="1">
        <f t="array" ref="BC2552">TRANSPOSE(_xlfn._xlws.FILTER(cvm[内存(G)],(cvm[地域]=AZ2552)*(cvm[机型]=BA2552)*(cvm[CPU(核)]=BB2552)))</f>
        <v>#VALUE!</v>
      </c>
    </row>
    <row r="2553" spans="1:55">
      <c r="A2553" t="s">
        <v>1672</v>
      </c>
      <c r="B2553" t="s">
        <v>1633</v>
      </c>
      <c r="C2553">
        <v>12</v>
      </c>
      <c r="D2553">
        <v>96</v>
      </c>
      <c r="E2553" t="s">
        <v>1962</v>
      </c>
      <c r="F2553">
        <v>2244</v>
      </c>
      <c r="G2553">
        <v>1</v>
      </c>
      <c r="H2553" t="s">
        <v>1963</v>
      </c>
      <c r="BC2553" t="e" cm="1" vm="1">
        <f t="array" ref="BC2553">TRANSPOSE(_xlfn._xlws.FILTER(cvm[内存(G)],(cvm[地域]=AZ2553)*(cvm[机型]=BA2553)*(cvm[CPU(核)]=BB2553)))</f>
        <v>#VALUE!</v>
      </c>
    </row>
    <row r="2554" spans="1:55">
      <c r="A2554" t="s">
        <v>1672</v>
      </c>
      <c r="B2554" t="s">
        <v>1633</v>
      </c>
      <c r="C2554">
        <v>16</v>
      </c>
      <c r="D2554">
        <v>128</v>
      </c>
      <c r="E2554" t="s">
        <v>1940</v>
      </c>
      <c r="F2554">
        <v>2992</v>
      </c>
      <c r="G2554">
        <v>1</v>
      </c>
      <c r="H2554" t="s">
        <v>1964</v>
      </c>
      <c r="BC2554" t="e" cm="1" vm="1">
        <f t="array" ref="BC2554">TRANSPOSE(_xlfn._xlws.FILTER(cvm[内存(G)],(cvm[地域]=AZ2554)*(cvm[机型]=BA2554)*(cvm[CPU(核)]=BB2554)))</f>
        <v>#VALUE!</v>
      </c>
    </row>
    <row r="2555" spans="1:55">
      <c r="A2555" t="s">
        <v>1672</v>
      </c>
      <c r="B2555" t="s">
        <v>1633</v>
      </c>
      <c r="C2555">
        <v>24</v>
      </c>
      <c r="D2555">
        <v>192</v>
      </c>
      <c r="E2555" t="s">
        <v>2002</v>
      </c>
      <c r="F2555">
        <v>4488</v>
      </c>
      <c r="G2555">
        <v>1</v>
      </c>
      <c r="H2555" t="s">
        <v>2208</v>
      </c>
      <c r="BC2555" t="e" cm="1" vm="1">
        <f t="array" ref="BC2555">TRANSPOSE(_xlfn._xlws.FILTER(cvm[内存(G)],(cvm[地域]=AZ2555)*(cvm[机型]=BA2555)*(cvm[CPU(核)]=BB2555)))</f>
        <v>#VALUE!</v>
      </c>
    </row>
    <row r="2556" spans="1:55">
      <c r="A2556" t="s">
        <v>1672</v>
      </c>
      <c r="B2556" t="s">
        <v>1633</v>
      </c>
      <c r="C2556">
        <v>32</v>
      </c>
      <c r="D2556">
        <v>256</v>
      </c>
      <c r="E2556" t="s">
        <v>1942</v>
      </c>
      <c r="F2556">
        <v>5984</v>
      </c>
      <c r="G2556">
        <v>1</v>
      </c>
      <c r="H2556" t="s">
        <v>1965</v>
      </c>
      <c r="BC2556" t="e" cm="1" vm="1">
        <f t="array" ref="BC2556">TRANSPOSE(_xlfn._xlws.FILTER(cvm[内存(G)],(cvm[地域]=AZ2556)*(cvm[机型]=BA2556)*(cvm[CPU(核)]=BB2556)))</f>
        <v>#VALUE!</v>
      </c>
    </row>
    <row r="2557" spans="1:55">
      <c r="A2557" t="s">
        <v>1672</v>
      </c>
      <c r="B2557" t="s">
        <v>1633</v>
      </c>
      <c r="C2557">
        <v>64</v>
      </c>
      <c r="D2557">
        <v>512</v>
      </c>
      <c r="E2557" t="s">
        <v>1946</v>
      </c>
      <c r="F2557">
        <v>11968</v>
      </c>
      <c r="G2557">
        <v>1</v>
      </c>
      <c r="H2557" t="s">
        <v>1966</v>
      </c>
      <c r="BC2557" t="e" cm="1" vm="1">
        <f t="array" ref="BC2557">TRANSPOSE(_xlfn._xlws.FILTER(cvm[内存(G)],(cvm[地域]=AZ2557)*(cvm[机型]=BA2557)*(cvm[CPU(核)]=BB2557)))</f>
        <v>#VALUE!</v>
      </c>
    </row>
    <row r="2558" spans="1:55">
      <c r="A2558" t="s">
        <v>1672</v>
      </c>
      <c r="B2558" t="s">
        <v>1633</v>
      </c>
      <c r="C2558">
        <v>84</v>
      </c>
      <c r="D2558">
        <v>700</v>
      </c>
      <c r="E2558" t="s">
        <v>2209</v>
      </c>
      <c r="F2558">
        <v>16184</v>
      </c>
      <c r="G2558">
        <v>1</v>
      </c>
      <c r="H2558" t="s">
        <v>2210</v>
      </c>
      <c r="BC2558" t="e" cm="1" vm="1">
        <f t="array" ref="BC2558">TRANSPOSE(_xlfn._xlws.FILTER(cvm[内存(G)],(cvm[地域]=AZ2558)*(cvm[机型]=BA2558)*(cvm[CPU(核)]=BB2558)))</f>
        <v>#VALUE!</v>
      </c>
    </row>
    <row r="2559" spans="1:55">
      <c r="A2559" t="s">
        <v>1672</v>
      </c>
      <c r="B2559" t="s">
        <v>1685</v>
      </c>
      <c r="C2559">
        <v>1</v>
      </c>
      <c r="D2559">
        <v>8</v>
      </c>
      <c r="E2559" t="s">
        <v>1932</v>
      </c>
      <c r="F2559">
        <v>220</v>
      </c>
      <c r="G2559">
        <v>1</v>
      </c>
      <c r="H2559" t="s">
        <v>1983</v>
      </c>
      <c r="BC2559" t="e" cm="1" vm="1">
        <f t="array" ref="BC2559">TRANSPOSE(_xlfn._xlws.FILTER(cvm[内存(G)],(cvm[地域]=AZ2559)*(cvm[机型]=BA2559)*(cvm[CPU(核)]=BB2559)))</f>
        <v>#VALUE!</v>
      </c>
    </row>
    <row r="2560" spans="1:55">
      <c r="A2560" t="s">
        <v>1672</v>
      </c>
      <c r="B2560" t="s">
        <v>1685</v>
      </c>
      <c r="C2560">
        <v>2</v>
      </c>
      <c r="D2560">
        <v>16</v>
      </c>
      <c r="E2560" t="s">
        <v>1958</v>
      </c>
      <c r="F2560">
        <v>440</v>
      </c>
      <c r="G2560">
        <v>1</v>
      </c>
      <c r="H2560" t="s">
        <v>1984</v>
      </c>
      <c r="BC2560" t="e" cm="1" vm="1">
        <f t="array" ref="BC2560">TRANSPOSE(_xlfn._xlws.FILTER(cvm[内存(G)],(cvm[地域]=AZ2560)*(cvm[机型]=BA2560)*(cvm[CPU(核)]=BB2560)))</f>
        <v>#VALUE!</v>
      </c>
    </row>
    <row r="2561" spans="1:55">
      <c r="A2561" t="s">
        <v>1672</v>
      </c>
      <c r="B2561" t="s">
        <v>1685</v>
      </c>
      <c r="C2561">
        <v>4</v>
      </c>
      <c r="D2561">
        <v>32</v>
      </c>
      <c r="E2561" t="s">
        <v>1936</v>
      </c>
      <c r="F2561">
        <v>880</v>
      </c>
      <c r="G2561">
        <v>1</v>
      </c>
      <c r="H2561" t="s">
        <v>1985</v>
      </c>
      <c r="BC2561" t="e" cm="1" vm="1">
        <f t="array" ref="BC2561">TRANSPOSE(_xlfn._xlws.FILTER(cvm[内存(G)],(cvm[地域]=AZ2561)*(cvm[机型]=BA2561)*(cvm[CPU(核)]=BB2561)))</f>
        <v>#VALUE!</v>
      </c>
    </row>
    <row r="2562" spans="1:55">
      <c r="A2562" t="s">
        <v>1672</v>
      </c>
      <c r="B2562" t="s">
        <v>1685</v>
      </c>
      <c r="C2562">
        <v>8</v>
      </c>
      <c r="D2562">
        <v>64</v>
      </c>
      <c r="E2562" t="s">
        <v>1938</v>
      </c>
      <c r="F2562">
        <v>1760</v>
      </c>
      <c r="G2562">
        <v>1</v>
      </c>
      <c r="H2562" t="s">
        <v>1986</v>
      </c>
      <c r="BC2562" t="e" cm="1" vm="1">
        <f t="array" ref="BC2562">TRANSPOSE(_xlfn._xlws.FILTER(cvm[内存(G)],(cvm[地域]=AZ2562)*(cvm[机型]=BA2562)*(cvm[CPU(核)]=BB2562)))</f>
        <v>#VALUE!</v>
      </c>
    </row>
    <row r="2563" spans="1:55">
      <c r="A2563" t="s">
        <v>1672</v>
      </c>
      <c r="B2563" t="s">
        <v>1685</v>
      </c>
      <c r="C2563">
        <v>12</v>
      </c>
      <c r="D2563">
        <v>96</v>
      </c>
      <c r="E2563" t="s">
        <v>1962</v>
      </c>
      <c r="F2563">
        <v>2640</v>
      </c>
      <c r="G2563">
        <v>1</v>
      </c>
      <c r="H2563" t="s">
        <v>1987</v>
      </c>
      <c r="BC2563" t="e" cm="1" vm="1">
        <f t="array" ref="BC2563">TRANSPOSE(_xlfn._xlws.FILTER(cvm[内存(G)],(cvm[地域]=AZ2563)*(cvm[机型]=BA2563)*(cvm[CPU(核)]=BB2563)))</f>
        <v>#VALUE!</v>
      </c>
    </row>
    <row r="2564" spans="1:55">
      <c r="A2564" t="s">
        <v>1672</v>
      </c>
      <c r="B2564" t="s">
        <v>1685</v>
      </c>
      <c r="C2564">
        <v>12</v>
      </c>
      <c r="D2564">
        <v>144</v>
      </c>
      <c r="E2564" t="s">
        <v>1972</v>
      </c>
      <c r="F2564">
        <v>3600</v>
      </c>
      <c r="G2564">
        <v>1</v>
      </c>
      <c r="H2564" t="s">
        <v>1988</v>
      </c>
      <c r="BC2564" t="e" cm="1" vm="1">
        <f t="array" ref="BC2564">TRANSPOSE(_xlfn._xlws.FILTER(cvm[内存(G)],(cvm[地域]=AZ2564)*(cvm[机型]=BA2564)*(cvm[CPU(核)]=BB2564)))</f>
        <v>#VALUE!</v>
      </c>
    </row>
    <row r="2565" spans="1:55">
      <c r="A2565" t="s">
        <v>1672</v>
      </c>
      <c r="B2565" t="s">
        <v>1685</v>
      </c>
      <c r="C2565">
        <v>16</v>
      </c>
      <c r="D2565">
        <v>128</v>
      </c>
      <c r="E2565" t="s">
        <v>1940</v>
      </c>
      <c r="F2565">
        <v>3520</v>
      </c>
      <c r="G2565">
        <v>1</v>
      </c>
      <c r="H2565" t="s">
        <v>1990</v>
      </c>
      <c r="BC2565" t="e" cm="1" vm="1">
        <f t="array" ref="BC2565">TRANSPOSE(_xlfn._xlws.FILTER(cvm[内存(G)],(cvm[地域]=AZ2565)*(cvm[机型]=BA2565)*(cvm[CPU(核)]=BB2565)))</f>
        <v>#VALUE!</v>
      </c>
    </row>
    <row r="2566" spans="1:55">
      <c r="A2566" t="s">
        <v>1672</v>
      </c>
      <c r="B2566" t="s">
        <v>1685</v>
      </c>
      <c r="C2566">
        <v>16</v>
      </c>
      <c r="D2566">
        <v>192</v>
      </c>
      <c r="E2566" t="s">
        <v>1975</v>
      </c>
      <c r="F2566">
        <v>4800</v>
      </c>
      <c r="G2566">
        <v>1</v>
      </c>
      <c r="H2566" t="s">
        <v>1991</v>
      </c>
      <c r="BC2566" t="e" cm="1" vm="1">
        <f t="array" ref="BC2566">TRANSPOSE(_xlfn._xlws.FILTER(cvm[内存(G)],(cvm[地域]=AZ2566)*(cvm[机型]=BA2566)*(cvm[CPU(核)]=BB2566)))</f>
        <v>#VALUE!</v>
      </c>
    </row>
    <row r="2567" spans="1:55">
      <c r="A2567" t="s">
        <v>1672</v>
      </c>
      <c r="B2567" t="s">
        <v>1685</v>
      </c>
      <c r="C2567">
        <v>24</v>
      </c>
      <c r="D2567">
        <v>192</v>
      </c>
      <c r="E2567" t="s">
        <v>2002</v>
      </c>
      <c r="F2567">
        <v>5280</v>
      </c>
      <c r="G2567">
        <v>1</v>
      </c>
      <c r="H2567" t="s">
        <v>2232</v>
      </c>
      <c r="BC2567" t="e" cm="1" vm="1">
        <f t="array" ref="BC2567">TRANSPOSE(_xlfn._xlws.FILTER(cvm[内存(G)],(cvm[地域]=AZ2567)*(cvm[机型]=BA2567)*(cvm[CPU(核)]=BB2567)))</f>
        <v>#VALUE!</v>
      </c>
    </row>
    <row r="2568" spans="1:55">
      <c r="A2568" t="s">
        <v>1672</v>
      </c>
      <c r="B2568" t="s">
        <v>1685</v>
      </c>
      <c r="C2568">
        <v>32</v>
      </c>
      <c r="D2568">
        <v>256</v>
      </c>
      <c r="E2568" t="s">
        <v>1942</v>
      </c>
      <c r="F2568">
        <v>7040</v>
      </c>
      <c r="G2568">
        <v>1</v>
      </c>
      <c r="H2568" t="s">
        <v>1993</v>
      </c>
      <c r="BC2568" t="e" cm="1" vm="1">
        <f t="array" ref="BC2568">TRANSPOSE(_xlfn._xlws.FILTER(cvm[内存(G)],(cvm[地域]=AZ2568)*(cvm[机型]=BA2568)*(cvm[CPU(核)]=BB2568)))</f>
        <v>#VALUE!</v>
      </c>
    </row>
    <row r="2569" spans="1:55">
      <c r="A2569" t="s">
        <v>1672</v>
      </c>
      <c r="B2569" t="s">
        <v>1702</v>
      </c>
      <c r="C2569">
        <v>1</v>
      </c>
      <c r="D2569">
        <v>8</v>
      </c>
      <c r="E2569" t="s">
        <v>1932</v>
      </c>
      <c r="F2569">
        <v>220</v>
      </c>
      <c r="G2569">
        <v>1</v>
      </c>
      <c r="H2569" t="s">
        <v>1996</v>
      </c>
      <c r="BC2569" t="e" cm="1" vm="1">
        <f t="array" ref="BC2569">TRANSPOSE(_xlfn._xlws.FILTER(cvm[内存(G)],(cvm[地域]=AZ2569)*(cvm[机型]=BA2569)*(cvm[CPU(核)]=BB2569)))</f>
        <v>#VALUE!</v>
      </c>
    </row>
    <row r="2570" spans="1:55">
      <c r="A2570" t="s">
        <v>1672</v>
      </c>
      <c r="B2570" t="s">
        <v>1702</v>
      </c>
      <c r="C2570">
        <v>2</v>
      </c>
      <c r="D2570">
        <v>16</v>
      </c>
      <c r="E2570" t="s">
        <v>1958</v>
      </c>
      <c r="F2570">
        <v>440</v>
      </c>
      <c r="G2570">
        <v>1</v>
      </c>
      <c r="H2570" t="s">
        <v>1997</v>
      </c>
      <c r="BC2570" t="e" cm="1" vm="1">
        <f t="array" ref="BC2570">TRANSPOSE(_xlfn._xlws.FILTER(cvm[内存(G)],(cvm[地域]=AZ2570)*(cvm[机型]=BA2570)*(cvm[CPU(核)]=BB2570)))</f>
        <v>#VALUE!</v>
      </c>
    </row>
    <row r="2571" spans="1:55">
      <c r="A2571" t="s">
        <v>1672</v>
      </c>
      <c r="B2571" t="s">
        <v>1702</v>
      </c>
      <c r="C2571">
        <v>4</v>
      </c>
      <c r="D2571">
        <v>32</v>
      </c>
      <c r="E2571" t="s">
        <v>1936</v>
      </c>
      <c r="F2571">
        <v>880</v>
      </c>
      <c r="G2571">
        <v>1</v>
      </c>
      <c r="H2571" t="s">
        <v>1998</v>
      </c>
      <c r="BC2571" t="e" cm="1" vm="1">
        <f t="array" ref="BC2571">TRANSPOSE(_xlfn._xlws.FILTER(cvm[内存(G)],(cvm[地域]=AZ2571)*(cvm[机型]=BA2571)*(cvm[CPU(核)]=BB2571)))</f>
        <v>#VALUE!</v>
      </c>
    </row>
    <row r="2572" spans="1:55">
      <c r="A2572" t="s">
        <v>1672</v>
      </c>
      <c r="B2572" t="s">
        <v>1702</v>
      </c>
      <c r="C2572">
        <v>8</v>
      </c>
      <c r="D2572">
        <v>64</v>
      </c>
      <c r="E2572" t="s">
        <v>1938</v>
      </c>
      <c r="F2572">
        <v>1760</v>
      </c>
      <c r="G2572">
        <v>1</v>
      </c>
      <c r="H2572" t="s">
        <v>1999</v>
      </c>
      <c r="BC2572" t="e" cm="1" vm="1">
        <f t="array" ref="BC2572">TRANSPOSE(_xlfn._xlws.FILTER(cvm[内存(G)],(cvm[地域]=AZ2572)*(cvm[机型]=BA2572)*(cvm[CPU(核)]=BB2572)))</f>
        <v>#VALUE!</v>
      </c>
    </row>
    <row r="2573" spans="1:55">
      <c r="A2573" t="s">
        <v>1672</v>
      </c>
      <c r="B2573" t="s">
        <v>1702</v>
      </c>
      <c r="C2573">
        <v>12</v>
      </c>
      <c r="D2573">
        <v>96</v>
      </c>
      <c r="E2573" t="s">
        <v>1962</v>
      </c>
      <c r="F2573">
        <v>2640</v>
      </c>
      <c r="G2573">
        <v>1</v>
      </c>
      <c r="H2573" t="s">
        <v>2000</v>
      </c>
      <c r="BC2573" t="e" cm="1" vm="1">
        <f t="array" ref="BC2573">TRANSPOSE(_xlfn._xlws.FILTER(cvm[内存(G)],(cvm[地域]=AZ2573)*(cvm[机型]=BA2573)*(cvm[CPU(核)]=BB2573)))</f>
        <v>#VALUE!</v>
      </c>
    </row>
    <row r="2574" spans="1:55">
      <c r="A2574" t="s">
        <v>1672</v>
      </c>
      <c r="B2574" t="s">
        <v>1702</v>
      </c>
      <c r="C2574">
        <v>16</v>
      </c>
      <c r="D2574">
        <v>128</v>
      </c>
      <c r="E2574" t="s">
        <v>1940</v>
      </c>
      <c r="F2574">
        <v>3520</v>
      </c>
      <c r="G2574">
        <v>1</v>
      </c>
      <c r="H2574" t="s">
        <v>2001</v>
      </c>
      <c r="BC2574" t="e" cm="1" vm="1">
        <f t="array" ref="BC2574">TRANSPOSE(_xlfn._xlws.FILTER(cvm[内存(G)],(cvm[地域]=AZ2574)*(cvm[机型]=BA2574)*(cvm[CPU(核)]=BB2574)))</f>
        <v>#VALUE!</v>
      </c>
    </row>
    <row r="2575" spans="1:55">
      <c r="A2575" t="s">
        <v>1672</v>
      </c>
      <c r="B2575" t="s">
        <v>1702</v>
      </c>
      <c r="C2575">
        <v>24</v>
      </c>
      <c r="D2575">
        <v>192</v>
      </c>
      <c r="E2575" t="s">
        <v>2002</v>
      </c>
      <c r="F2575">
        <v>5280</v>
      </c>
      <c r="G2575">
        <v>1</v>
      </c>
      <c r="H2575" t="s">
        <v>2003</v>
      </c>
      <c r="BC2575" t="e" cm="1" vm="1">
        <f t="array" ref="BC2575">TRANSPOSE(_xlfn._xlws.FILTER(cvm[内存(G)],(cvm[地域]=AZ2575)*(cvm[机型]=BA2575)*(cvm[CPU(核)]=BB2575)))</f>
        <v>#VALUE!</v>
      </c>
    </row>
    <row r="2576" spans="1:55">
      <c r="A2576" t="s">
        <v>1672</v>
      </c>
      <c r="B2576" t="s">
        <v>1702</v>
      </c>
      <c r="C2576">
        <v>32</v>
      </c>
      <c r="D2576">
        <v>256</v>
      </c>
      <c r="E2576" t="s">
        <v>1942</v>
      </c>
      <c r="F2576">
        <v>7040</v>
      </c>
      <c r="G2576">
        <v>1</v>
      </c>
      <c r="H2576" t="s">
        <v>2005</v>
      </c>
      <c r="BC2576" t="e" cm="1" vm="1">
        <f t="array" ref="BC2576">TRANSPOSE(_xlfn._xlws.FILTER(cvm[内存(G)],(cvm[地域]=AZ2576)*(cvm[机型]=BA2576)*(cvm[CPU(核)]=BB2576)))</f>
        <v>#VALUE!</v>
      </c>
    </row>
    <row r="2577" spans="1:55">
      <c r="A2577" t="s">
        <v>1672</v>
      </c>
      <c r="B2577" t="s">
        <v>1702</v>
      </c>
      <c r="C2577">
        <v>48</v>
      </c>
      <c r="D2577">
        <v>384</v>
      </c>
      <c r="E2577" t="s">
        <v>1955</v>
      </c>
      <c r="F2577">
        <v>10560</v>
      </c>
      <c r="G2577">
        <v>1</v>
      </c>
      <c r="H2577" t="s">
        <v>2006</v>
      </c>
      <c r="BC2577" t="e" cm="1" vm="1">
        <f t="array" ref="BC2577">TRANSPOSE(_xlfn._xlws.FILTER(cvm[内存(G)],(cvm[地域]=AZ2577)*(cvm[机型]=BA2577)*(cvm[CPU(核)]=BB2577)))</f>
        <v>#VALUE!</v>
      </c>
    </row>
    <row r="2578" spans="1:55">
      <c r="A2578" t="s">
        <v>1672</v>
      </c>
      <c r="B2578" t="s">
        <v>1702</v>
      </c>
      <c r="C2578">
        <v>56</v>
      </c>
      <c r="D2578">
        <v>448</v>
      </c>
      <c r="E2578" t="s">
        <v>2007</v>
      </c>
      <c r="F2578">
        <v>12320</v>
      </c>
      <c r="G2578">
        <v>1</v>
      </c>
      <c r="H2578" t="s">
        <v>2008</v>
      </c>
      <c r="BC2578" t="e" cm="1" vm="1">
        <f t="array" ref="BC2578">TRANSPOSE(_xlfn._xlws.FILTER(cvm[内存(G)],(cvm[地域]=AZ2578)*(cvm[机型]=BA2578)*(cvm[CPU(核)]=BB2578)))</f>
        <v>#VALUE!</v>
      </c>
    </row>
    <row r="2579" spans="1:55">
      <c r="A2579" t="s">
        <v>1672</v>
      </c>
      <c r="B2579" t="s">
        <v>1736</v>
      </c>
      <c r="C2579">
        <v>2</v>
      </c>
      <c r="D2579">
        <v>4</v>
      </c>
      <c r="E2579" t="s">
        <v>1624</v>
      </c>
      <c r="F2579">
        <v>256</v>
      </c>
      <c r="G2579">
        <v>1</v>
      </c>
      <c r="H2579" t="s">
        <v>2174</v>
      </c>
      <c r="BC2579" t="e" cm="1" vm="1">
        <f t="array" ref="BC2579">TRANSPOSE(_xlfn._xlws.FILTER(cvm[内存(G)],(cvm[地域]=AZ2579)*(cvm[机型]=BA2579)*(cvm[CPU(核)]=BB2579)))</f>
        <v>#VALUE!</v>
      </c>
    </row>
    <row r="2580" spans="1:55">
      <c r="A2580" t="s">
        <v>1672</v>
      </c>
      <c r="B2580" t="s">
        <v>1736</v>
      </c>
      <c r="C2580">
        <v>4</v>
      </c>
      <c r="D2580">
        <v>8</v>
      </c>
      <c r="E2580" t="s">
        <v>1629</v>
      </c>
      <c r="F2580">
        <v>512</v>
      </c>
      <c r="G2580">
        <v>1</v>
      </c>
      <c r="H2580" t="s">
        <v>2051</v>
      </c>
      <c r="BC2580" t="e" cm="1" vm="1">
        <f t="array" ref="BC2580">TRANSPOSE(_xlfn._xlws.FILTER(cvm[内存(G)],(cvm[地域]=AZ2580)*(cvm[机型]=BA2580)*(cvm[CPU(核)]=BB2580)))</f>
        <v>#VALUE!</v>
      </c>
    </row>
    <row r="2581" spans="1:55">
      <c r="A2581" t="s">
        <v>1672</v>
      </c>
      <c r="B2581" t="s">
        <v>1736</v>
      </c>
      <c r="C2581">
        <v>4</v>
      </c>
      <c r="D2581">
        <v>16</v>
      </c>
      <c r="E2581" t="s">
        <v>1631</v>
      </c>
      <c r="F2581">
        <v>768</v>
      </c>
      <c r="G2581">
        <v>1</v>
      </c>
      <c r="H2581" t="s">
        <v>2053</v>
      </c>
      <c r="BC2581" t="e" cm="1" vm="1">
        <f t="array" ref="BC2581">TRANSPOSE(_xlfn._xlws.FILTER(cvm[内存(G)],(cvm[地域]=AZ2581)*(cvm[机型]=BA2581)*(cvm[CPU(核)]=BB2581)))</f>
        <v>#VALUE!</v>
      </c>
    </row>
    <row r="2582" spans="1:55">
      <c r="A2582" t="s">
        <v>1672</v>
      </c>
      <c r="B2582" t="s">
        <v>1736</v>
      </c>
      <c r="C2582">
        <v>8</v>
      </c>
      <c r="D2582">
        <v>16</v>
      </c>
      <c r="E2582" t="s">
        <v>1634</v>
      </c>
      <c r="F2582">
        <v>1024</v>
      </c>
      <c r="G2582">
        <v>1</v>
      </c>
      <c r="H2582" t="s">
        <v>2054</v>
      </c>
      <c r="BC2582" t="e" cm="1" vm="1">
        <f t="array" ref="BC2582">TRANSPOSE(_xlfn._xlws.FILTER(cvm[内存(G)],(cvm[地域]=AZ2582)*(cvm[机型]=BA2582)*(cvm[CPU(核)]=BB2582)))</f>
        <v>#VALUE!</v>
      </c>
    </row>
    <row r="2583" spans="1:55">
      <c r="A2583" t="s">
        <v>1672</v>
      </c>
      <c r="B2583" t="s">
        <v>1736</v>
      </c>
      <c r="C2583">
        <v>8</v>
      </c>
      <c r="D2583">
        <v>32</v>
      </c>
      <c r="E2583" t="s">
        <v>1636</v>
      </c>
      <c r="F2583">
        <v>1536</v>
      </c>
      <c r="G2583">
        <v>1</v>
      </c>
      <c r="H2583" t="s">
        <v>2055</v>
      </c>
      <c r="BC2583" t="e" cm="1" vm="1">
        <f t="array" ref="BC2583">TRANSPOSE(_xlfn._xlws.FILTER(cvm[内存(G)],(cvm[地域]=AZ2583)*(cvm[机型]=BA2583)*(cvm[CPU(核)]=BB2583)))</f>
        <v>#VALUE!</v>
      </c>
    </row>
    <row r="2584" spans="1:55">
      <c r="A2584" t="s">
        <v>1672</v>
      </c>
      <c r="B2584" t="s">
        <v>1736</v>
      </c>
      <c r="C2584">
        <v>16</v>
      </c>
      <c r="D2584">
        <v>32</v>
      </c>
      <c r="E2584" t="s">
        <v>1639</v>
      </c>
      <c r="F2584">
        <v>2048</v>
      </c>
      <c r="G2584">
        <v>1</v>
      </c>
      <c r="H2584" t="s">
        <v>2056</v>
      </c>
      <c r="BC2584" t="e" cm="1" vm="1">
        <f t="array" ref="BC2584">TRANSPOSE(_xlfn._xlws.FILTER(cvm[内存(G)],(cvm[地域]=AZ2584)*(cvm[机型]=BA2584)*(cvm[CPU(核)]=BB2584)))</f>
        <v>#VALUE!</v>
      </c>
    </row>
    <row r="2585" spans="1:55">
      <c r="A2585" t="s">
        <v>1672</v>
      </c>
      <c r="B2585" t="s">
        <v>1736</v>
      </c>
      <c r="C2585">
        <v>16</v>
      </c>
      <c r="D2585">
        <v>64</v>
      </c>
      <c r="E2585" t="s">
        <v>1641</v>
      </c>
      <c r="F2585">
        <v>3072</v>
      </c>
      <c r="G2585">
        <v>1</v>
      </c>
      <c r="H2585" t="s">
        <v>2057</v>
      </c>
      <c r="BC2585" t="e" cm="1" vm="1">
        <f t="array" ref="BC2585">TRANSPOSE(_xlfn._xlws.FILTER(cvm[内存(G)],(cvm[地域]=AZ2585)*(cvm[机型]=BA2585)*(cvm[CPU(核)]=BB2585)))</f>
        <v>#VALUE!</v>
      </c>
    </row>
    <row r="2586" spans="1:55">
      <c r="A2586" t="s">
        <v>1672</v>
      </c>
      <c r="B2586" t="s">
        <v>1736</v>
      </c>
      <c r="C2586">
        <v>32</v>
      </c>
      <c r="D2586">
        <v>64</v>
      </c>
      <c r="E2586" t="s">
        <v>1644</v>
      </c>
      <c r="F2586">
        <v>4096</v>
      </c>
      <c r="G2586">
        <v>1</v>
      </c>
      <c r="H2586" t="s">
        <v>2230</v>
      </c>
      <c r="BC2586" t="e" cm="1" vm="1">
        <f t="array" ref="BC2586">TRANSPOSE(_xlfn._xlws.FILTER(cvm[内存(G)],(cvm[地域]=AZ2586)*(cvm[机型]=BA2586)*(cvm[CPU(核)]=BB2586)))</f>
        <v>#VALUE!</v>
      </c>
    </row>
    <row r="2587" spans="1:55">
      <c r="A2587" t="s">
        <v>1672</v>
      </c>
      <c r="B2587" t="s">
        <v>1736</v>
      </c>
      <c r="C2587">
        <v>32</v>
      </c>
      <c r="D2587">
        <v>128</v>
      </c>
      <c r="E2587" t="s">
        <v>1650</v>
      </c>
      <c r="F2587">
        <v>6144</v>
      </c>
      <c r="G2587">
        <v>1</v>
      </c>
      <c r="H2587" t="s">
        <v>2218</v>
      </c>
      <c r="BC2587" t="e" cm="1" vm="1">
        <f t="array" ref="BC2587">TRANSPOSE(_xlfn._xlws.FILTER(cvm[内存(G)],(cvm[地域]=AZ2587)*(cvm[机型]=BA2587)*(cvm[CPU(核)]=BB2587)))</f>
        <v>#VALUE!</v>
      </c>
    </row>
    <row r="2588" spans="1:55">
      <c r="A2588" t="s">
        <v>1672</v>
      </c>
      <c r="B2588" t="s">
        <v>1736</v>
      </c>
      <c r="C2588">
        <v>32</v>
      </c>
      <c r="D2588">
        <v>174</v>
      </c>
      <c r="E2588" t="s">
        <v>2058</v>
      </c>
      <c r="F2588">
        <v>7616</v>
      </c>
      <c r="G2588">
        <v>1</v>
      </c>
      <c r="H2588" t="s">
        <v>2059</v>
      </c>
      <c r="BC2588" t="e" cm="1" vm="1">
        <f t="array" ref="BC2588">TRANSPOSE(_xlfn._xlws.FILTER(cvm[内存(G)],(cvm[地域]=AZ2588)*(cvm[机型]=BA2588)*(cvm[CPU(核)]=BB2588)))</f>
        <v>#VALUE!</v>
      </c>
    </row>
    <row r="2589" spans="1:55">
      <c r="A2589" t="s">
        <v>1672</v>
      </c>
      <c r="B2589" t="s">
        <v>1736</v>
      </c>
      <c r="C2589">
        <v>32</v>
      </c>
      <c r="D2589">
        <v>256</v>
      </c>
      <c r="E2589" t="s">
        <v>1942</v>
      </c>
      <c r="F2589">
        <v>10240</v>
      </c>
      <c r="G2589">
        <v>1</v>
      </c>
      <c r="H2589" t="s">
        <v>2219</v>
      </c>
      <c r="BC2589" t="e" cm="1" vm="1">
        <f t="array" ref="BC2589">TRANSPOSE(_xlfn._xlws.FILTER(cvm[内存(G)],(cvm[地域]=AZ2589)*(cvm[机型]=BA2589)*(cvm[CPU(核)]=BB2589)))</f>
        <v>#VALUE!</v>
      </c>
    </row>
    <row r="2590" spans="1:55">
      <c r="A2590" t="s">
        <v>1672</v>
      </c>
      <c r="B2590" t="s">
        <v>1736</v>
      </c>
      <c r="C2590">
        <v>64</v>
      </c>
      <c r="D2590">
        <v>256</v>
      </c>
      <c r="E2590" t="s">
        <v>1664</v>
      </c>
      <c r="F2590">
        <v>12288</v>
      </c>
      <c r="G2590">
        <v>1</v>
      </c>
      <c r="H2590" t="s">
        <v>2220</v>
      </c>
      <c r="BC2590" t="e" cm="1" vm="1">
        <f t="array" ref="BC2590">TRANSPOSE(_xlfn._xlws.FILTER(cvm[内存(G)],(cvm[地域]=AZ2590)*(cvm[机型]=BA2590)*(cvm[CPU(核)]=BB2590)))</f>
        <v>#VALUE!</v>
      </c>
    </row>
    <row r="2591" spans="1:55">
      <c r="A2591" t="s">
        <v>1672</v>
      </c>
      <c r="B2591" t="s">
        <v>1736</v>
      </c>
      <c r="C2591">
        <v>64</v>
      </c>
      <c r="D2591">
        <v>348</v>
      </c>
      <c r="E2591" t="s">
        <v>2060</v>
      </c>
      <c r="F2591">
        <v>15232</v>
      </c>
      <c r="G2591">
        <v>1</v>
      </c>
      <c r="H2591" t="s">
        <v>2061</v>
      </c>
      <c r="BC2591" t="e" cm="1" vm="1">
        <f t="array" ref="BC2591">TRANSPOSE(_xlfn._xlws.FILTER(cvm[内存(G)],(cvm[地域]=AZ2591)*(cvm[机型]=BA2591)*(cvm[CPU(核)]=BB2591)))</f>
        <v>#VALUE!</v>
      </c>
    </row>
    <row r="2592" spans="1:55">
      <c r="A2592" t="s">
        <v>1672</v>
      </c>
      <c r="B2592" t="s">
        <v>1747</v>
      </c>
      <c r="C2592">
        <v>4</v>
      </c>
      <c r="D2592">
        <v>8</v>
      </c>
      <c r="E2592" t="s">
        <v>1629</v>
      </c>
      <c r="F2592">
        <v>640</v>
      </c>
      <c r="G2592">
        <v>1</v>
      </c>
      <c r="H2592" t="s">
        <v>2071</v>
      </c>
      <c r="BC2592" t="e" cm="1" vm="1">
        <f t="array" ref="BC2592">TRANSPOSE(_xlfn._xlws.FILTER(cvm[内存(G)],(cvm[地域]=AZ2592)*(cvm[机型]=BA2592)*(cvm[CPU(核)]=BB2592)))</f>
        <v>#VALUE!</v>
      </c>
    </row>
    <row r="2593" spans="1:55">
      <c r="A2593" t="s">
        <v>1672</v>
      </c>
      <c r="B2593" t="s">
        <v>1747</v>
      </c>
      <c r="C2593">
        <v>4</v>
      </c>
      <c r="D2593">
        <v>16</v>
      </c>
      <c r="E2593" t="s">
        <v>1631</v>
      </c>
      <c r="F2593">
        <v>960</v>
      </c>
      <c r="G2593">
        <v>1</v>
      </c>
      <c r="H2593" t="s">
        <v>2072</v>
      </c>
      <c r="BC2593" t="e" cm="1" vm="1">
        <f t="array" ref="BC2593">TRANSPOSE(_xlfn._xlws.FILTER(cvm[内存(G)],(cvm[地域]=AZ2593)*(cvm[机型]=BA2593)*(cvm[CPU(核)]=BB2593)))</f>
        <v>#VALUE!</v>
      </c>
    </row>
    <row r="2594" spans="1:55">
      <c r="A2594" t="s">
        <v>1672</v>
      </c>
      <c r="B2594" t="s">
        <v>1747</v>
      </c>
      <c r="C2594">
        <v>8</v>
      </c>
      <c r="D2594">
        <v>16</v>
      </c>
      <c r="E2594" t="s">
        <v>1634</v>
      </c>
      <c r="F2594">
        <v>1280</v>
      </c>
      <c r="G2594">
        <v>1</v>
      </c>
      <c r="H2594" t="s">
        <v>2073</v>
      </c>
      <c r="BC2594" t="e" cm="1" vm="1">
        <f t="array" ref="BC2594">TRANSPOSE(_xlfn._xlws.FILTER(cvm[内存(G)],(cvm[地域]=AZ2594)*(cvm[机型]=BA2594)*(cvm[CPU(核)]=BB2594)))</f>
        <v>#VALUE!</v>
      </c>
    </row>
    <row r="2595" spans="1:55">
      <c r="A2595" t="s">
        <v>1672</v>
      </c>
      <c r="B2595" t="s">
        <v>1747</v>
      </c>
      <c r="C2595">
        <v>8</v>
      </c>
      <c r="D2595">
        <v>32</v>
      </c>
      <c r="E2595" t="s">
        <v>1636</v>
      </c>
      <c r="F2595">
        <v>1920</v>
      </c>
      <c r="G2595">
        <v>1</v>
      </c>
      <c r="H2595" t="s">
        <v>2074</v>
      </c>
      <c r="BC2595" t="e" cm="1" vm="1">
        <f t="array" ref="BC2595">TRANSPOSE(_xlfn._xlws.FILTER(cvm[内存(G)],(cvm[地域]=AZ2595)*(cvm[机型]=BA2595)*(cvm[CPU(核)]=BB2595)))</f>
        <v>#VALUE!</v>
      </c>
    </row>
    <row r="2596" spans="1:55">
      <c r="A2596" t="s">
        <v>1672</v>
      </c>
      <c r="B2596" t="s">
        <v>1747</v>
      </c>
      <c r="C2596">
        <v>16</v>
      </c>
      <c r="D2596">
        <v>32</v>
      </c>
      <c r="E2596" t="s">
        <v>1639</v>
      </c>
      <c r="F2596">
        <v>2560</v>
      </c>
      <c r="G2596">
        <v>1</v>
      </c>
      <c r="H2596" t="s">
        <v>2075</v>
      </c>
      <c r="BC2596" t="e" cm="1" vm="1">
        <f t="array" ref="BC2596">TRANSPOSE(_xlfn._xlws.FILTER(cvm[内存(G)],(cvm[地域]=AZ2596)*(cvm[机型]=BA2596)*(cvm[CPU(核)]=BB2596)))</f>
        <v>#VALUE!</v>
      </c>
    </row>
    <row r="2597" spans="1:55">
      <c r="A2597" t="s">
        <v>1672</v>
      </c>
      <c r="B2597" t="s">
        <v>1747</v>
      </c>
      <c r="C2597">
        <v>16</v>
      </c>
      <c r="D2597">
        <v>64</v>
      </c>
      <c r="E2597" t="s">
        <v>1641</v>
      </c>
      <c r="F2597">
        <v>3840</v>
      </c>
      <c r="G2597">
        <v>1</v>
      </c>
      <c r="H2597" t="s">
        <v>2076</v>
      </c>
      <c r="BC2597" t="e" cm="1" vm="1">
        <f t="array" ref="BC2597">TRANSPOSE(_xlfn._xlws.FILTER(cvm[内存(G)],(cvm[地域]=AZ2597)*(cvm[机型]=BA2597)*(cvm[CPU(核)]=BB2597)))</f>
        <v>#VALUE!</v>
      </c>
    </row>
    <row r="2598" spans="1:55">
      <c r="A2598" t="s">
        <v>1672</v>
      </c>
      <c r="B2598" t="s">
        <v>1747</v>
      </c>
      <c r="C2598">
        <v>32</v>
      </c>
      <c r="D2598">
        <v>64</v>
      </c>
      <c r="E2598" t="s">
        <v>1644</v>
      </c>
      <c r="F2598">
        <v>5120</v>
      </c>
      <c r="G2598">
        <v>1</v>
      </c>
      <c r="H2598" t="s">
        <v>2077</v>
      </c>
      <c r="BC2598" t="e" cm="1" vm="1">
        <f t="array" ref="BC2598">TRANSPOSE(_xlfn._xlws.FILTER(cvm[内存(G)],(cvm[地域]=AZ2598)*(cvm[机型]=BA2598)*(cvm[CPU(核)]=BB2598)))</f>
        <v>#VALUE!</v>
      </c>
    </row>
    <row r="2599" spans="1:55">
      <c r="A2599" t="s">
        <v>1672</v>
      </c>
      <c r="B2599" t="s">
        <v>1747</v>
      </c>
      <c r="C2599">
        <v>32</v>
      </c>
      <c r="D2599">
        <v>128</v>
      </c>
      <c r="E2599" t="s">
        <v>1650</v>
      </c>
      <c r="F2599">
        <v>7680</v>
      </c>
      <c r="G2599">
        <v>1</v>
      </c>
      <c r="H2599" t="s">
        <v>2079</v>
      </c>
      <c r="BC2599" t="e" cm="1" vm="1">
        <f t="array" ref="BC2599">TRANSPOSE(_xlfn._xlws.FILTER(cvm[内存(G)],(cvm[地域]=AZ2599)*(cvm[机型]=BA2599)*(cvm[CPU(核)]=BB2599)))</f>
        <v>#VALUE!</v>
      </c>
    </row>
    <row r="2600" spans="1:55">
      <c r="A2600" t="s">
        <v>1672</v>
      </c>
      <c r="B2600" t="s">
        <v>1766</v>
      </c>
      <c r="C2600">
        <v>4</v>
      </c>
      <c r="D2600">
        <v>8</v>
      </c>
      <c r="E2600" t="s">
        <v>1629</v>
      </c>
      <c r="F2600">
        <v>640</v>
      </c>
      <c r="G2600">
        <v>1</v>
      </c>
      <c r="H2600" t="s">
        <v>2080</v>
      </c>
      <c r="BC2600" t="e" cm="1" vm="1">
        <f t="array" ref="BC2600">TRANSPOSE(_xlfn._xlws.FILTER(cvm[内存(G)],(cvm[地域]=AZ2600)*(cvm[机型]=BA2600)*(cvm[CPU(核)]=BB2600)))</f>
        <v>#VALUE!</v>
      </c>
    </row>
    <row r="2601" spans="1:55">
      <c r="A2601" t="s">
        <v>1672</v>
      </c>
      <c r="B2601" t="s">
        <v>1766</v>
      </c>
      <c r="C2601">
        <v>4</v>
      </c>
      <c r="D2601">
        <v>16</v>
      </c>
      <c r="E2601" t="s">
        <v>1631</v>
      </c>
      <c r="F2601">
        <v>960</v>
      </c>
      <c r="G2601">
        <v>1</v>
      </c>
      <c r="H2601" t="s">
        <v>2081</v>
      </c>
      <c r="BC2601" t="e" cm="1" vm="1">
        <f t="array" ref="BC2601">TRANSPOSE(_xlfn._xlws.FILTER(cvm[内存(G)],(cvm[地域]=AZ2601)*(cvm[机型]=BA2601)*(cvm[CPU(核)]=BB2601)))</f>
        <v>#VALUE!</v>
      </c>
    </row>
    <row r="2602" spans="1:55">
      <c r="A2602" t="s">
        <v>1672</v>
      </c>
      <c r="B2602" t="s">
        <v>1766</v>
      </c>
      <c r="C2602">
        <v>8</v>
      </c>
      <c r="D2602">
        <v>16</v>
      </c>
      <c r="E2602" t="s">
        <v>1634</v>
      </c>
      <c r="F2602">
        <v>1280</v>
      </c>
      <c r="G2602">
        <v>1</v>
      </c>
      <c r="H2602" t="s">
        <v>2082</v>
      </c>
      <c r="BC2602" t="e" cm="1" vm="1">
        <f t="array" ref="BC2602">TRANSPOSE(_xlfn._xlws.FILTER(cvm[内存(G)],(cvm[地域]=AZ2602)*(cvm[机型]=BA2602)*(cvm[CPU(核)]=BB2602)))</f>
        <v>#VALUE!</v>
      </c>
    </row>
    <row r="2603" spans="1:55">
      <c r="A2603" t="s">
        <v>1672</v>
      </c>
      <c r="B2603" t="s">
        <v>1766</v>
      </c>
      <c r="C2603">
        <v>8</v>
      </c>
      <c r="D2603">
        <v>32</v>
      </c>
      <c r="E2603" t="s">
        <v>1636</v>
      </c>
      <c r="F2603">
        <v>1920</v>
      </c>
      <c r="G2603">
        <v>1</v>
      </c>
      <c r="H2603" t="s">
        <v>2083</v>
      </c>
      <c r="BC2603" t="e" cm="1" vm="1">
        <f t="array" ref="BC2603">TRANSPOSE(_xlfn._xlws.FILTER(cvm[内存(G)],(cvm[地域]=AZ2603)*(cvm[机型]=BA2603)*(cvm[CPU(核)]=BB2603)))</f>
        <v>#VALUE!</v>
      </c>
    </row>
    <row r="2604" spans="1:55">
      <c r="A2604" t="s">
        <v>1672</v>
      </c>
      <c r="B2604" t="s">
        <v>1766</v>
      </c>
      <c r="C2604">
        <v>16</v>
      </c>
      <c r="D2604">
        <v>32</v>
      </c>
      <c r="E2604" t="s">
        <v>1639</v>
      </c>
      <c r="F2604">
        <v>2560</v>
      </c>
      <c r="G2604">
        <v>1</v>
      </c>
      <c r="H2604" t="s">
        <v>2084</v>
      </c>
      <c r="BC2604" t="e" cm="1" vm="1">
        <f t="array" ref="BC2604">TRANSPOSE(_xlfn._xlws.FILTER(cvm[内存(G)],(cvm[地域]=AZ2604)*(cvm[机型]=BA2604)*(cvm[CPU(核)]=BB2604)))</f>
        <v>#VALUE!</v>
      </c>
    </row>
    <row r="2605" spans="1:55">
      <c r="A2605" t="s">
        <v>1672</v>
      </c>
      <c r="B2605" t="s">
        <v>1766</v>
      </c>
      <c r="C2605">
        <v>16</v>
      </c>
      <c r="D2605">
        <v>64</v>
      </c>
      <c r="E2605" t="s">
        <v>1641</v>
      </c>
      <c r="F2605">
        <v>3840</v>
      </c>
      <c r="G2605">
        <v>1</v>
      </c>
      <c r="H2605" t="s">
        <v>2085</v>
      </c>
      <c r="BC2605" t="e" cm="1" vm="1">
        <f t="array" ref="BC2605">TRANSPOSE(_xlfn._xlws.FILTER(cvm[内存(G)],(cvm[地域]=AZ2605)*(cvm[机型]=BA2605)*(cvm[CPU(核)]=BB2605)))</f>
        <v>#VALUE!</v>
      </c>
    </row>
    <row r="2606" spans="1:55">
      <c r="A2606" t="s">
        <v>1672</v>
      </c>
      <c r="B2606" t="s">
        <v>1766</v>
      </c>
      <c r="C2606">
        <v>32</v>
      </c>
      <c r="D2606">
        <v>96</v>
      </c>
      <c r="E2606" t="s">
        <v>2087</v>
      </c>
      <c r="F2606">
        <v>6400</v>
      </c>
      <c r="G2606">
        <v>1</v>
      </c>
      <c r="H2606" t="s">
        <v>2088</v>
      </c>
      <c r="BC2606" t="e" cm="1" vm="1">
        <f t="array" ref="BC2606">TRANSPOSE(_xlfn._xlws.FILTER(cvm[内存(G)],(cvm[地域]=AZ2606)*(cvm[机型]=BA2606)*(cvm[CPU(核)]=BB2606)))</f>
        <v>#VALUE!</v>
      </c>
    </row>
    <row r="2607" spans="1:55">
      <c r="A2607" t="s">
        <v>1672</v>
      </c>
      <c r="B2607" t="s">
        <v>2024</v>
      </c>
      <c r="C2607">
        <v>4</v>
      </c>
      <c r="D2607">
        <v>20</v>
      </c>
      <c r="E2607" t="s">
        <v>2089</v>
      </c>
      <c r="F2607">
        <v>1340.75</v>
      </c>
      <c r="G2607">
        <v>1</v>
      </c>
      <c r="H2607" t="s">
        <v>2093</v>
      </c>
      <c r="BC2607" t="e" cm="1" vm="1">
        <f t="array" ref="BC2607">TRANSPOSE(_xlfn._xlws.FILTER(cvm[内存(G)],(cvm[地域]=AZ2607)*(cvm[机型]=BA2607)*(cvm[CPU(核)]=BB2607)))</f>
        <v>#VALUE!</v>
      </c>
    </row>
    <row r="2608" spans="1:55">
      <c r="A2608" t="s">
        <v>1672</v>
      </c>
      <c r="B2608" t="s">
        <v>2024</v>
      </c>
      <c r="C2608">
        <v>8</v>
      </c>
      <c r="D2608">
        <v>32</v>
      </c>
      <c r="E2608" t="s">
        <v>1636</v>
      </c>
      <c r="F2608">
        <v>3437.7</v>
      </c>
      <c r="G2608">
        <v>1</v>
      </c>
      <c r="H2608" t="s">
        <v>2094</v>
      </c>
      <c r="BC2608" t="e" cm="1" vm="1">
        <f t="array" ref="BC2608">TRANSPOSE(_xlfn._xlws.FILTER(cvm[内存(G)],(cvm[地域]=AZ2608)*(cvm[机型]=BA2608)*(cvm[CPU(核)]=BB2608)))</f>
        <v>#VALUE!</v>
      </c>
    </row>
    <row r="2609" spans="1:55">
      <c r="A2609" t="s">
        <v>1672</v>
      </c>
      <c r="B2609" t="s">
        <v>2024</v>
      </c>
      <c r="C2609">
        <v>10</v>
      </c>
      <c r="D2609">
        <v>40</v>
      </c>
      <c r="E2609" t="s">
        <v>2095</v>
      </c>
      <c r="F2609">
        <v>2750.25</v>
      </c>
      <c r="G2609">
        <v>1</v>
      </c>
      <c r="H2609" t="s">
        <v>2096</v>
      </c>
      <c r="BC2609" t="e" cm="1" vm="1">
        <f t="array" ref="BC2609">TRANSPOSE(_xlfn._xlws.FILTER(cvm[内存(G)],(cvm[地域]=AZ2609)*(cvm[机型]=BA2609)*(cvm[CPU(核)]=BB2609)))</f>
        <v>#VALUE!</v>
      </c>
    </row>
    <row r="2610" spans="1:55">
      <c r="A2610" t="s">
        <v>1672</v>
      </c>
      <c r="B2610" t="s">
        <v>2024</v>
      </c>
      <c r="C2610">
        <v>20</v>
      </c>
      <c r="D2610">
        <v>80</v>
      </c>
      <c r="E2610" t="s">
        <v>2097</v>
      </c>
      <c r="F2610">
        <v>5500.5</v>
      </c>
      <c r="G2610">
        <v>1</v>
      </c>
      <c r="H2610" t="s">
        <v>2098</v>
      </c>
      <c r="BC2610" t="e" cm="1" vm="1">
        <f t="array" ref="BC2610">TRANSPOSE(_xlfn._xlws.FILTER(cvm[内存(G)],(cvm[地域]=AZ2610)*(cvm[机型]=BA2610)*(cvm[CPU(核)]=BB2610)))</f>
        <v>#VALUE!</v>
      </c>
    </row>
    <row r="2611" spans="1:55">
      <c r="A2611" t="s">
        <v>1672</v>
      </c>
      <c r="B2611" t="s">
        <v>2024</v>
      </c>
      <c r="C2611">
        <v>32</v>
      </c>
      <c r="D2611">
        <v>128</v>
      </c>
      <c r="E2611" t="s">
        <v>1650</v>
      </c>
      <c r="F2611">
        <v>7563.3</v>
      </c>
      <c r="G2611">
        <v>1</v>
      </c>
      <c r="H2611" t="s">
        <v>2099</v>
      </c>
      <c r="BC2611" t="e" cm="1" vm="1">
        <f t="array" ref="BC2611">TRANSPOSE(_xlfn._xlws.FILTER(cvm[内存(G)],(cvm[地域]=AZ2611)*(cvm[机型]=BA2611)*(cvm[CPU(核)]=BB2611)))</f>
        <v>#VALUE!</v>
      </c>
    </row>
    <row r="2612" spans="1:55">
      <c r="A2612" t="s">
        <v>1672</v>
      </c>
      <c r="B2612" t="s">
        <v>2024</v>
      </c>
      <c r="C2612">
        <v>40</v>
      </c>
      <c r="D2612">
        <v>160</v>
      </c>
      <c r="E2612" t="s">
        <v>2100</v>
      </c>
      <c r="F2612">
        <v>11001</v>
      </c>
      <c r="G2612">
        <v>1</v>
      </c>
      <c r="H2612" t="s">
        <v>2101</v>
      </c>
      <c r="BC2612" t="e" cm="1" vm="1">
        <f t="array" ref="BC2612">TRANSPOSE(_xlfn._xlws.FILTER(cvm[内存(G)],(cvm[地域]=AZ2612)*(cvm[机型]=BA2612)*(cvm[CPU(核)]=BB2612)))</f>
        <v>#VALUE!</v>
      </c>
    </row>
    <row r="2613" spans="1:55">
      <c r="A2613" t="s">
        <v>1672</v>
      </c>
      <c r="B2613" t="s">
        <v>2024</v>
      </c>
      <c r="C2613">
        <v>80</v>
      </c>
      <c r="D2613">
        <v>320</v>
      </c>
      <c r="E2613" t="s">
        <v>1760</v>
      </c>
      <c r="F2613">
        <v>22002</v>
      </c>
      <c r="G2613">
        <v>1</v>
      </c>
      <c r="H2613" t="s">
        <v>2102</v>
      </c>
      <c r="BC2613" t="e" cm="1" vm="1">
        <f t="array" ref="BC2613">TRANSPOSE(_xlfn._xlws.FILTER(cvm[内存(G)],(cvm[地域]=AZ2613)*(cvm[机型]=BA2613)*(cvm[CPU(核)]=BB2613)))</f>
        <v>#VALUE!</v>
      </c>
    </row>
    <row r="2614" spans="1:55">
      <c r="A2614" t="s">
        <v>1672</v>
      </c>
      <c r="B2614" t="s">
        <v>2016</v>
      </c>
      <c r="C2614">
        <v>6</v>
      </c>
      <c r="D2614">
        <v>56</v>
      </c>
      <c r="E2614" t="s">
        <v>2103</v>
      </c>
      <c r="F2614">
        <v>7460</v>
      </c>
      <c r="G2614">
        <v>1</v>
      </c>
      <c r="H2614" t="s">
        <v>2104</v>
      </c>
      <c r="BC2614" t="e" cm="1" vm="1">
        <f t="array" ref="BC2614">TRANSPOSE(_xlfn._xlws.FILTER(cvm[内存(G)],(cvm[地域]=AZ2614)*(cvm[机型]=BA2614)*(cvm[CPU(核)]=BB2614)))</f>
        <v>#VALUE!</v>
      </c>
    </row>
    <row r="2615" spans="1:55">
      <c r="A2615" t="s">
        <v>1672</v>
      </c>
      <c r="B2615" t="s">
        <v>2016</v>
      </c>
      <c r="C2615">
        <v>14</v>
      </c>
      <c r="D2615">
        <v>112</v>
      </c>
      <c r="E2615" t="s">
        <v>2105</v>
      </c>
      <c r="F2615">
        <v>15120</v>
      </c>
      <c r="G2615">
        <v>1</v>
      </c>
      <c r="H2615" t="s">
        <v>2106</v>
      </c>
      <c r="BC2615" t="e" cm="1" vm="1">
        <f t="array" ref="BC2615">TRANSPOSE(_xlfn._xlws.FILTER(cvm[内存(G)],(cvm[地域]=AZ2615)*(cvm[机型]=BA2615)*(cvm[CPU(核)]=BB2615)))</f>
        <v>#VALUE!</v>
      </c>
    </row>
    <row r="2616" spans="1:55">
      <c r="A2616" t="s">
        <v>1672</v>
      </c>
      <c r="B2616" t="s">
        <v>2016</v>
      </c>
      <c r="C2616">
        <v>28</v>
      </c>
      <c r="D2616">
        <v>224</v>
      </c>
      <c r="E2616" t="s">
        <v>2107</v>
      </c>
      <c r="F2616">
        <v>30240</v>
      </c>
      <c r="G2616">
        <v>1</v>
      </c>
      <c r="H2616" t="s">
        <v>2108</v>
      </c>
      <c r="BC2616" t="e" cm="1" vm="1">
        <f t="array" ref="BC2616">TRANSPOSE(_xlfn._xlws.FILTER(cvm[内存(G)],(cvm[地域]=AZ2616)*(cvm[机型]=BA2616)*(cvm[CPU(核)]=BB2616)))</f>
        <v>#VALUE!</v>
      </c>
    </row>
    <row r="2617" spans="1:55">
      <c r="A2617" t="s">
        <v>1672</v>
      </c>
      <c r="B2617" t="s">
        <v>2016</v>
      </c>
      <c r="C2617">
        <v>56</v>
      </c>
      <c r="D2617">
        <v>448</v>
      </c>
      <c r="E2617" t="s">
        <v>2007</v>
      </c>
      <c r="F2617">
        <v>60480</v>
      </c>
      <c r="G2617">
        <v>1</v>
      </c>
      <c r="H2617" t="s">
        <v>2109</v>
      </c>
      <c r="BC2617" t="e" cm="1" vm="1">
        <f t="array" ref="BC2617">TRANSPOSE(_xlfn._xlws.FILTER(cvm[内存(G)],(cvm[地域]=AZ2617)*(cvm[机型]=BA2617)*(cvm[CPU(核)]=BB2617)))</f>
        <v>#VALUE!</v>
      </c>
    </row>
    <row r="2618" spans="1:55">
      <c r="A2618" t="s">
        <v>1672</v>
      </c>
      <c r="B2618" t="s">
        <v>2067</v>
      </c>
      <c r="C2618">
        <v>8</v>
      </c>
      <c r="D2618">
        <v>40</v>
      </c>
      <c r="E2618" t="s">
        <v>2091</v>
      </c>
      <c r="F2618">
        <v>8225</v>
      </c>
      <c r="G2618">
        <v>1</v>
      </c>
      <c r="H2618" t="s">
        <v>2110</v>
      </c>
      <c r="BC2618" t="e" cm="1" vm="1">
        <f t="array" ref="BC2618">TRANSPOSE(_xlfn._xlws.FILTER(cvm[内存(G)],(cvm[地域]=AZ2618)*(cvm[机型]=BA2618)*(cvm[CPU(核)]=BB2618)))</f>
        <v>#VALUE!</v>
      </c>
    </row>
    <row r="2619" spans="1:55">
      <c r="A2619" t="s">
        <v>1672</v>
      </c>
      <c r="B2619" t="s">
        <v>2067</v>
      </c>
      <c r="C2619">
        <v>36</v>
      </c>
      <c r="D2619">
        <v>160</v>
      </c>
      <c r="E2619" t="s">
        <v>2113</v>
      </c>
      <c r="F2619">
        <v>33000</v>
      </c>
      <c r="G2619">
        <v>1</v>
      </c>
      <c r="H2619" t="s">
        <v>2114</v>
      </c>
      <c r="BC2619" t="e" cm="1" vm="1">
        <f t="array" ref="BC2619">TRANSPOSE(_xlfn._xlws.FILTER(cvm[内存(G)],(cvm[地域]=AZ2619)*(cvm[机型]=BA2619)*(cvm[CPU(核)]=BB2619)))</f>
        <v>#VALUE!</v>
      </c>
    </row>
    <row r="2620" spans="1:55">
      <c r="A2620" t="s">
        <v>1672</v>
      </c>
      <c r="B2620" t="s">
        <v>2067</v>
      </c>
      <c r="C2620">
        <v>72</v>
      </c>
      <c r="D2620">
        <v>320</v>
      </c>
      <c r="E2620" t="s">
        <v>2115</v>
      </c>
      <c r="F2620">
        <v>66000</v>
      </c>
      <c r="G2620">
        <v>1</v>
      </c>
      <c r="H2620" t="s">
        <v>2116</v>
      </c>
      <c r="BC2620" t="e" cm="1" vm="1">
        <f t="array" ref="BC2620">TRANSPOSE(_xlfn._xlws.FILTER(cvm[内存(G)],(cvm[地域]=AZ2620)*(cvm[机型]=BA2620)*(cvm[CPU(核)]=BB2620)))</f>
        <v>#VALUE!</v>
      </c>
    </row>
    <row r="2621" spans="1:55">
      <c r="A2621" t="s">
        <v>1672</v>
      </c>
      <c r="B2621" t="s">
        <v>1861</v>
      </c>
      <c r="C2621">
        <v>56</v>
      </c>
      <c r="D2621">
        <v>224</v>
      </c>
      <c r="E2621" t="s">
        <v>1896</v>
      </c>
      <c r="F2621">
        <v>11760</v>
      </c>
      <c r="G2621">
        <v>1</v>
      </c>
      <c r="H2621" t="s">
        <v>2181</v>
      </c>
      <c r="BC2621" t="e" cm="1" vm="1">
        <f t="array" ref="BC2621">TRANSPOSE(_xlfn._xlws.FILTER(cvm[内存(G)],(cvm[地域]=AZ2621)*(cvm[机型]=BA2621)*(cvm[CPU(核)]=BB2621)))</f>
        <v>#VALUE!</v>
      </c>
    </row>
    <row r="2622" spans="1:55">
      <c r="A2622" t="s">
        <v>1672</v>
      </c>
      <c r="B2622" t="s">
        <v>1797</v>
      </c>
      <c r="C2622">
        <v>96</v>
      </c>
      <c r="D2622">
        <v>384</v>
      </c>
      <c r="E2622" t="s">
        <v>1764</v>
      </c>
      <c r="F2622">
        <v>18280</v>
      </c>
      <c r="G2622">
        <v>1</v>
      </c>
      <c r="H2622" t="s">
        <v>2155</v>
      </c>
      <c r="BC2622" t="e" cm="1" vm="1">
        <f t="array" ref="BC2622">TRANSPOSE(_xlfn._xlws.FILTER(cvm[内存(G)],(cvm[地域]=AZ2622)*(cvm[机型]=BA2622)*(cvm[CPU(核)]=BB2622)))</f>
        <v>#VALUE!</v>
      </c>
    </row>
    <row r="2623" spans="1:55">
      <c r="A2623" t="s">
        <v>1672</v>
      </c>
      <c r="B2623" t="s">
        <v>1992</v>
      </c>
      <c r="C2623">
        <v>96</v>
      </c>
      <c r="D2623">
        <v>384</v>
      </c>
      <c r="E2623" t="s">
        <v>1764</v>
      </c>
      <c r="F2623">
        <v>32824</v>
      </c>
      <c r="G2623">
        <v>1</v>
      </c>
      <c r="H2623" t="s">
        <v>2156</v>
      </c>
      <c r="BC2623" t="e" cm="1" vm="1">
        <f t="array" ref="BC2623">TRANSPOSE(_xlfn._xlws.FILTER(cvm[内存(G)],(cvm[地域]=AZ2623)*(cvm[机型]=BA2623)*(cvm[CPU(核)]=BB2623)))</f>
        <v>#VALUE!</v>
      </c>
    </row>
    <row r="2624" spans="1:55">
      <c r="A2624" t="s">
        <v>1674</v>
      </c>
      <c r="B2624" t="s">
        <v>1707</v>
      </c>
      <c r="C2624">
        <v>1</v>
      </c>
      <c r="D2624">
        <v>1</v>
      </c>
      <c r="E2624" t="s">
        <v>1617</v>
      </c>
      <c r="F2624">
        <v>38</v>
      </c>
      <c r="G2624">
        <v>1</v>
      </c>
      <c r="H2624" t="s">
        <v>2183</v>
      </c>
      <c r="BC2624" t="e" cm="1" vm="1">
        <f t="array" ref="BC2624">TRANSPOSE(_xlfn._xlws.FILTER(cvm[内存(G)],(cvm[地域]=AZ2624)*(cvm[机型]=BA2624)*(cvm[CPU(核)]=BB2624)))</f>
        <v>#VALUE!</v>
      </c>
    </row>
    <row r="2625" spans="1:55">
      <c r="A2625" t="s">
        <v>1674</v>
      </c>
      <c r="B2625" t="s">
        <v>1707</v>
      </c>
      <c r="C2625">
        <v>1</v>
      </c>
      <c r="D2625">
        <v>2</v>
      </c>
      <c r="E2625" t="s">
        <v>1620</v>
      </c>
      <c r="F2625">
        <v>76</v>
      </c>
      <c r="G2625">
        <v>1</v>
      </c>
      <c r="H2625" t="s">
        <v>1708</v>
      </c>
      <c r="BC2625" t="e" cm="1" vm="1">
        <f t="array" ref="BC2625">TRANSPOSE(_xlfn._xlws.FILTER(cvm[内存(G)],(cvm[地域]=AZ2625)*(cvm[机型]=BA2625)*(cvm[CPU(核)]=BB2625)))</f>
        <v>#VALUE!</v>
      </c>
    </row>
    <row r="2626" spans="1:55">
      <c r="A2626" t="s">
        <v>1674</v>
      </c>
      <c r="B2626" t="s">
        <v>1707</v>
      </c>
      <c r="C2626">
        <v>1</v>
      </c>
      <c r="D2626">
        <v>4</v>
      </c>
      <c r="E2626" t="s">
        <v>1622</v>
      </c>
      <c r="F2626">
        <v>144</v>
      </c>
      <c r="G2626">
        <v>1</v>
      </c>
      <c r="H2626" t="s">
        <v>1709</v>
      </c>
      <c r="BC2626" t="e" cm="1" vm="1">
        <f t="array" ref="BC2626">TRANSPOSE(_xlfn._xlws.FILTER(cvm[内存(G)],(cvm[地域]=AZ2626)*(cvm[机型]=BA2626)*(cvm[CPU(核)]=BB2626)))</f>
        <v>#VALUE!</v>
      </c>
    </row>
    <row r="2627" spans="1:55">
      <c r="A2627" t="s">
        <v>1674</v>
      </c>
      <c r="B2627" t="s">
        <v>1707</v>
      </c>
      <c r="C2627">
        <v>2</v>
      </c>
      <c r="D2627">
        <v>4</v>
      </c>
      <c r="E2627" t="s">
        <v>1624</v>
      </c>
      <c r="F2627">
        <v>152</v>
      </c>
      <c r="G2627">
        <v>1</v>
      </c>
      <c r="H2627" t="s">
        <v>1710</v>
      </c>
      <c r="BC2627" t="e" cm="1" vm="1">
        <f t="array" ref="BC2627">TRANSPOSE(_xlfn._xlws.FILTER(cvm[内存(G)],(cvm[地域]=AZ2627)*(cvm[机型]=BA2627)*(cvm[CPU(核)]=BB2627)))</f>
        <v>#VALUE!</v>
      </c>
    </row>
    <row r="2628" spans="1:55">
      <c r="A2628" t="s">
        <v>1674</v>
      </c>
      <c r="B2628" t="s">
        <v>1707</v>
      </c>
      <c r="C2628">
        <v>2</v>
      </c>
      <c r="D2628">
        <v>8</v>
      </c>
      <c r="E2628" t="s">
        <v>1627</v>
      </c>
      <c r="F2628">
        <v>288</v>
      </c>
      <c r="G2628">
        <v>1</v>
      </c>
      <c r="H2628" t="s">
        <v>1711</v>
      </c>
      <c r="BC2628" t="e" cm="1" vm="1">
        <f t="array" ref="BC2628">TRANSPOSE(_xlfn._xlws.FILTER(cvm[内存(G)],(cvm[地域]=AZ2628)*(cvm[机型]=BA2628)*(cvm[CPU(核)]=BB2628)))</f>
        <v>#VALUE!</v>
      </c>
    </row>
    <row r="2629" spans="1:55">
      <c r="A2629" t="s">
        <v>1674</v>
      </c>
      <c r="B2629" t="s">
        <v>1707</v>
      </c>
      <c r="C2629">
        <v>4</v>
      </c>
      <c r="D2629">
        <v>8</v>
      </c>
      <c r="E2629" t="s">
        <v>1629</v>
      </c>
      <c r="F2629">
        <v>384</v>
      </c>
      <c r="G2629">
        <v>1</v>
      </c>
      <c r="H2629" t="s">
        <v>1712</v>
      </c>
      <c r="BC2629" t="e" cm="1" vm="1">
        <f t="array" ref="BC2629">TRANSPOSE(_xlfn._xlws.FILTER(cvm[内存(G)],(cvm[地域]=AZ2629)*(cvm[机型]=BA2629)*(cvm[CPU(核)]=BB2629)))</f>
        <v>#VALUE!</v>
      </c>
    </row>
    <row r="2630" spans="1:55">
      <c r="A2630" t="s">
        <v>1674</v>
      </c>
      <c r="B2630" t="s">
        <v>1707</v>
      </c>
      <c r="C2630">
        <v>4</v>
      </c>
      <c r="D2630">
        <v>16</v>
      </c>
      <c r="E2630" t="s">
        <v>1631</v>
      </c>
      <c r="F2630">
        <v>576</v>
      </c>
      <c r="G2630">
        <v>1</v>
      </c>
      <c r="H2630" t="s">
        <v>1713</v>
      </c>
      <c r="BC2630" t="e" cm="1" vm="1">
        <f t="array" ref="BC2630">TRANSPOSE(_xlfn._xlws.FILTER(cvm[内存(G)],(cvm[地域]=AZ2630)*(cvm[机型]=BA2630)*(cvm[CPU(核)]=BB2630)))</f>
        <v>#VALUE!</v>
      </c>
    </row>
    <row r="2631" spans="1:55">
      <c r="A2631" t="s">
        <v>1674</v>
      </c>
      <c r="B2631" t="s">
        <v>1707</v>
      </c>
      <c r="C2631">
        <v>8</v>
      </c>
      <c r="D2631">
        <v>16</v>
      </c>
      <c r="E2631" t="s">
        <v>1634</v>
      </c>
      <c r="F2631">
        <v>768</v>
      </c>
      <c r="G2631">
        <v>1</v>
      </c>
      <c r="H2631" t="s">
        <v>1714</v>
      </c>
      <c r="BC2631" t="e" cm="1" vm="1">
        <f t="array" ref="BC2631">TRANSPOSE(_xlfn._xlws.FILTER(cvm[内存(G)],(cvm[地域]=AZ2631)*(cvm[机型]=BA2631)*(cvm[CPU(核)]=BB2631)))</f>
        <v>#VALUE!</v>
      </c>
    </row>
    <row r="2632" spans="1:55">
      <c r="A2632" t="s">
        <v>1674</v>
      </c>
      <c r="B2632" t="s">
        <v>1707</v>
      </c>
      <c r="C2632">
        <v>8</v>
      </c>
      <c r="D2632">
        <v>32</v>
      </c>
      <c r="E2632" t="s">
        <v>1636</v>
      </c>
      <c r="F2632">
        <v>1152</v>
      </c>
      <c r="G2632">
        <v>1</v>
      </c>
      <c r="H2632" t="s">
        <v>1715</v>
      </c>
      <c r="BC2632" t="e" cm="1" vm="1">
        <f t="array" ref="BC2632">TRANSPOSE(_xlfn._xlws.FILTER(cvm[内存(G)],(cvm[地域]=AZ2632)*(cvm[机型]=BA2632)*(cvm[CPU(核)]=BB2632)))</f>
        <v>#VALUE!</v>
      </c>
    </row>
    <row r="2633" spans="1:55">
      <c r="A2633" t="s">
        <v>1674</v>
      </c>
      <c r="B2633" t="s">
        <v>1707</v>
      </c>
      <c r="C2633">
        <v>12</v>
      </c>
      <c r="D2633">
        <v>24</v>
      </c>
      <c r="E2633" t="s">
        <v>1814</v>
      </c>
      <c r="F2633">
        <v>1152</v>
      </c>
      <c r="G2633">
        <v>1</v>
      </c>
      <c r="H2633" t="s">
        <v>2216</v>
      </c>
      <c r="BC2633" t="e" cm="1" vm="1">
        <f t="array" ref="BC2633">TRANSPOSE(_xlfn._xlws.FILTER(cvm[内存(G)],(cvm[地域]=AZ2633)*(cvm[机型]=BA2633)*(cvm[CPU(核)]=BB2633)))</f>
        <v>#VALUE!</v>
      </c>
    </row>
    <row r="2634" spans="1:55">
      <c r="A2634" t="s">
        <v>1674</v>
      </c>
      <c r="B2634" t="s">
        <v>1707</v>
      </c>
      <c r="C2634">
        <v>16</v>
      </c>
      <c r="D2634">
        <v>32</v>
      </c>
      <c r="E2634" t="s">
        <v>1639</v>
      </c>
      <c r="F2634">
        <v>1536</v>
      </c>
      <c r="G2634">
        <v>1</v>
      </c>
      <c r="H2634" t="s">
        <v>1716</v>
      </c>
      <c r="BC2634" t="e" cm="1" vm="1">
        <f t="array" ref="BC2634">TRANSPOSE(_xlfn._xlws.FILTER(cvm[内存(G)],(cvm[地域]=AZ2634)*(cvm[机型]=BA2634)*(cvm[CPU(核)]=BB2634)))</f>
        <v>#VALUE!</v>
      </c>
    </row>
    <row r="2635" spans="1:55">
      <c r="A2635" t="s">
        <v>1674</v>
      </c>
      <c r="B2635" t="s">
        <v>1707</v>
      </c>
      <c r="C2635">
        <v>16</v>
      </c>
      <c r="D2635">
        <v>64</v>
      </c>
      <c r="E2635" t="s">
        <v>1641</v>
      </c>
      <c r="F2635">
        <v>2304</v>
      </c>
      <c r="G2635">
        <v>1</v>
      </c>
      <c r="H2635" t="s">
        <v>1717</v>
      </c>
      <c r="BC2635" t="e" cm="1" vm="1">
        <f t="array" ref="BC2635">TRANSPOSE(_xlfn._xlws.FILTER(cvm[内存(G)],(cvm[地域]=AZ2635)*(cvm[机型]=BA2635)*(cvm[CPU(核)]=BB2635)))</f>
        <v>#VALUE!</v>
      </c>
    </row>
    <row r="2636" spans="1:55">
      <c r="A2636" t="s">
        <v>1674</v>
      </c>
      <c r="B2636" t="s">
        <v>1707</v>
      </c>
      <c r="C2636">
        <v>24</v>
      </c>
      <c r="D2636">
        <v>48</v>
      </c>
      <c r="E2636" t="s">
        <v>1718</v>
      </c>
      <c r="F2636">
        <v>2304</v>
      </c>
      <c r="G2636">
        <v>1</v>
      </c>
      <c r="H2636" t="s">
        <v>1719</v>
      </c>
      <c r="BC2636" t="e" cm="1" vm="1">
        <f t="array" ref="BC2636">TRANSPOSE(_xlfn._xlws.FILTER(cvm[内存(G)],(cvm[地域]=AZ2636)*(cvm[机型]=BA2636)*(cvm[CPU(核)]=BB2636)))</f>
        <v>#VALUE!</v>
      </c>
    </row>
    <row r="2637" spans="1:55">
      <c r="A2637" t="s">
        <v>1674</v>
      </c>
      <c r="B2637" t="s">
        <v>1707</v>
      </c>
      <c r="C2637">
        <v>24</v>
      </c>
      <c r="D2637">
        <v>96</v>
      </c>
      <c r="E2637" t="s">
        <v>1720</v>
      </c>
      <c r="F2637">
        <v>3456</v>
      </c>
      <c r="G2637">
        <v>1</v>
      </c>
      <c r="H2637" t="s">
        <v>1721</v>
      </c>
      <c r="BC2637" t="e" cm="1" vm="1">
        <f t="array" ref="BC2637">TRANSPOSE(_xlfn._xlws.FILTER(cvm[内存(G)],(cvm[地域]=AZ2637)*(cvm[机型]=BA2637)*(cvm[CPU(核)]=BB2637)))</f>
        <v>#VALUE!</v>
      </c>
    </row>
    <row r="2638" spans="1:55">
      <c r="A2638" t="s">
        <v>1674</v>
      </c>
      <c r="B2638" t="s">
        <v>1707</v>
      </c>
      <c r="C2638">
        <v>32</v>
      </c>
      <c r="D2638">
        <v>64</v>
      </c>
      <c r="E2638" t="s">
        <v>1644</v>
      </c>
      <c r="F2638">
        <v>3072</v>
      </c>
      <c r="G2638">
        <v>1</v>
      </c>
      <c r="H2638" t="s">
        <v>1722</v>
      </c>
      <c r="BC2638" t="e" cm="1" vm="1">
        <f t="array" ref="BC2638">TRANSPOSE(_xlfn._xlws.FILTER(cvm[内存(G)],(cvm[地域]=AZ2638)*(cvm[机型]=BA2638)*(cvm[CPU(核)]=BB2638)))</f>
        <v>#VALUE!</v>
      </c>
    </row>
    <row r="2639" spans="1:55">
      <c r="A2639" t="s">
        <v>1674</v>
      </c>
      <c r="B2639" t="s">
        <v>1707</v>
      </c>
      <c r="C2639">
        <v>32</v>
      </c>
      <c r="D2639">
        <v>128</v>
      </c>
      <c r="E2639" t="s">
        <v>1650</v>
      </c>
      <c r="F2639">
        <v>4608</v>
      </c>
      <c r="G2639">
        <v>1</v>
      </c>
      <c r="H2639" t="s">
        <v>1724</v>
      </c>
      <c r="BC2639" t="e" cm="1" vm="1">
        <f t="array" ref="BC2639">TRANSPOSE(_xlfn._xlws.FILTER(cvm[内存(G)],(cvm[地域]=AZ2639)*(cvm[机型]=BA2639)*(cvm[CPU(核)]=BB2639)))</f>
        <v>#VALUE!</v>
      </c>
    </row>
    <row r="2640" spans="1:55">
      <c r="A2640" t="s">
        <v>1674</v>
      </c>
      <c r="B2640" t="s">
        <v>1707</v>
      </c>
      <c r="C2640">
        <v>48</v>
      </c>
      <c r="D2640">
        <v>96</v>
      </c>
      <c r="E2640" t="s">
        <v>1655</v>
      </c>
      <c r="F2640">
        <v>4608</v>
      </c>
      <c r="G2640">
        <v>1</v>
      </c>
      <c r="H2640" t="s">
        <v>1725</v>
      </c>
      <c r="BC2640" t="e" cm="1" vm="1">
        <f t="array" ref="BC2640">TRANSPOSE(_xlfn._xlws.FILTER(cvm[内存(G)],(cvm[地域]=AZ2640)*(cvm[机型]=BA2640)*(cvm[CPU(核)]=BB2640)))</f>
        <v>#VALUE!</v>
      </c>
    </row>
    <row r="2641" spans="1:55">
      <c r="A2641" t="s">
        <v>1674</v>
      </c>
      <c r="B2641" t="s">
        <v>1707</v>
      </c>
      <c r="C2641">
        <v>48</v>
      </c>
      <c r="D2641">
        <v>192</v>
      </c>
      <c r="E2641" t="s">
        <v>1658</v>
      </c>
      <c r="F2641">
        <v>6912</v>
      </c>
      <c r="G2641">
        <v>1</v>
      </c>
      <c r="H2641" t="s">
        <v>1727</v>
      </c>
      <c r="BC2641" t="e" cm="1" vm="1">
        <f t="array" ref="BC2641">TRANSPOSE(_xlfn._xlws.FILTER(cvm[内存(G)],(cvm[地域]=AZ2641)*(cvm[机型]=BA2641)*(cvm[CPU(核)]=BB2641)))</f>
        <v>#VALUE!</v>
      </c>
    </row>
    <row r="2642" spans="1:55">
      <c r="A2642" t="s">
        <v>1674</v>
      </c>
      <c r="B2642" t="s">
        <v>1707</v>
      </c>
      <c r="C2642">
        <v>64</v>
      </c>
      <c r="D2642">
        <v>256</v>
      </c>
      <c r="E2642" t="s">
        <v>1664</v>
      </c>
      <c r="F2642">
        <v>9216</v>
      </c>
      <c r="G2642">
        <v>1</v>
      </c>
      <c r="H2642" t="s">
        <v>1728</v>
      </c>
      <c r="BC2642" t="e" cm="1" vm="1">
        <f t="array" ref="BC2642">TRANSPOSE(_xlfn._xlws.FILTER(cvm[内存(G)],(cvm[地域]=AZ2642)*(cvm[机型]=BA2642)*(cvm[CPU(核)]=BB2642)))</f>
        <v>#VALUE!</v>
      </c>
    </row>
    <row r="2643" spans="1:55">
      <c r="A2643" t="s">
        <v>1674</v>
      </c>
      <c r="B2643" t="s">
        <v>1828</v>
      </c>
      <c r="C2643">
        <v>1</v>
      </c>
      <c r="D2643">
        <v>1</v>
      </c>
      <c r="E2643" t="s">
        <v>1617</v>
      </c>
      <c r="F2643">
        <v>38</v>
      </c>
      <c r="G2643">
        <v>1</v>
      </c>
      <c r="H2643" t="s">
        <v>1829</v>
      </c>
      <c r="BC2643" t="e" cm="1" vm="1">
        <f t="array" ref="BC2643">TRANSPOSE(_xlfn._xlws.FILTER(cvm[内存(G)],(cvm[地域]=AZ2643)*(cvm[机型]=BA2643)*(cvm[CPU(核)]=BB2643)))</f>
        <v>#VALUE!</v>
      </c>
    </row>
    <row r="2644" spans="1:55">
      <c r="A2644" t="s">
        <v>1674</v>
      </c>
      <c r="B2644" t="s">
        <v>1828</v>
      </c>
      <c r="C2644">
        <v>1</v>
      </c>
      <c r="D2644">
        <v>2</v>
      </c>
      <c r="E2644" t="s">
        <v>1620</v>
      </c>
      <c r="F2644">
        <v>76</v>
      </c>
      <c r="G2644">
        <v>1</v>
      </c>
      <c r="H2644" t="s">
        <v>1830</v>
      </c>
      <c r="BC2644" t="e" cm="1" vm="1">
        <f t="array" ref="BC2644">TRANSPOSE(_xlfn._xlws.FILTER(cvm[内存(G)],(cvm[地域]=AZ2644)*(cvm[机型]=BA2644)*(cvm[CPU(核)]=BB2644)))</f>
        <v>#VALUE!</v>
      </c>
    </row>
    <row r="2645" spans="1:55">
      <c r="A2645" t="s">
        <v>1674</v>
      </c>
      <c r="B2645" t="s">
        <v>1828</v>
      </c>
      <c r="C2645">
        <v>1</v>
      </c>
      <c r="D2645">
        <v>4</v>
      </c>
      <c r="E2645" t="s">
        <v>1622</v>
      </c>
      <c r="F2645">
        <v>144</v>
      </c>
      <c r="G2645">
        <v>1</v>
      </c>
      <c r="H2645" t="s">
        <v>1832</v>
      </c>
      <c r="BC2645" t="e" cm="1" vm="1">
        <f t="array" ref="BC2645">TRANSPOSE(_xlfn._xlws.FILTER(cvm[内存(G)],(cvm[地域]=AZ2645)*(cvm[机型]=BA2645)*(cvm[CPU(核)]=BB2645)))</f>
        <v>#VALUE!</v>
      </c>
    </row>
    <row r="2646" spans="1:55">
      <c r="A2646" t="s">
        <v>1674</v>
      </c>
      <c r="B2646" t="s">
        <v>1828</v>
      </c>
      <c r="C2646">
        <v>2</v>
      </c>
      <c r="D2646">
        <v>4</v>
      </c>
      <c r="E2646" t="s">
        <v>1624</v>
      </c>
      <c r="F2646">
        <v>152</v>
      </c>
      <c r="G2646">
        <v>1</v>
      </c>
      <c r="H2646" t="s">
        <v>1833</v>
      </c>
      <c r="BC2646" t="e" cm="1" vm="1">
        <f t="array" ref="BC2646">TRANSPOSE(_xlfn._xlws.FILTER(cvm[内存(G)],(cvm[地域]=AZ2646)*(cvm[机型]=BA2646)*(cvm[CPU(核)]=BB2646)))</f>
        <v>#VALUE!</v>
      </c>
    </row>
    <row r="2647" spans="1:55">
      <c r="A2647" t="s">
        <v>1674</v>
      </c>
      <c r="B2647" t="s">
        <v>1828</v>
      </c>
      <c r="C2647">
        <v>2</v>
      </c>
      <c r="D2647">
        <v>8</v>
      </c>
      <c r="E2647" t="s">
        <v>1627</v>
      </c>
      <c r="F2647">
        <v>288</v>
      </c>
      <c r="G2647">
        <v>1</v>
      </c>
      <c r="H2647" t="s">
        <v>1834</v>
      </c>
      <c r="BC2647" t="e" cm="1" vm="1">
        <f t="array" ref="BC2647">TRANSPOSE(_xlfn._xlws.FILTER(cvm[内存(G)],(cvm[地域]=AZ2647)*(cvm[机型]=BA2647)*(cvm[CPU(核)]=BB2647)))</f>
        <v>#VALUE!</v>
      </c>
    </row>
    <row r="2648" spans="1:55">
      <c r="A2648" t="s">
        <v>1674</v>
      </c>
      <c r="B2648" t="s">
        <v>1828</v>
      </c>
      <c r="C2648">
        <v>4</v>
      </c>
      <c r="D2648">
        <v>8</v>
      </c>
      <c r="E2648" t="s">
        <v>1629</v>
      </c>
      <c r="F2648">
        <v>384</v>
      </c>
      <c r="G2648">
        <v>1</v>
      </c>
      <c r="H2648" t="s">
        <v>1836</v>
      </c>
      <c r="BC2648" t="e" cm="1" vm="1">
        <f t="array" ref="BC2648">TRANSPOSE(_xlfn._xlws.FILTER(cvm[内存(G)],(cvm[地域]=AZ2648)*(cvm[机型]=BA2648)*(cvm[CPU(核)]=BB2648)))</f>
        <v>#VALUE!</v>
      </c>
    </row>
    <row r="2649" spans="1:55">
      <c r="A2649" t="s">
        <v>1674</v>
      </c>
      <c r="B2649" t="s">
        <v>1828</v>
      </c>
      <c r="C2649">
        <v>4</v>
      </c>
      <c r="D2649">
        <v>16</v>
      </c>
      <c r="E2649" t="s">
        <v>1631</v>
      </c>
      <c r="F2649">
        <v>576</v>
      </c>
      <c r="G2649">
        <v>1</v>
      </c>
      <c r="H2649" t="s">
        <v>1837</v>
      </c>
      <c r="BC2649" t="e" cm="1" vm="1">
        <f t="array" ref="BC2649">TRANSPOSE(_xlfn._xlws.FILTER(cvm[内存(G)],(cvm[地域]=AZ2649)*(cvm[机型]=BA2649)*(cvm[CPU(核)]=BB2649)))</f>
        <v>#VALUE!</v>
      </c>
    </row>
    <row r="2650" spans="1:55">
      <c r="A2650" t="s">
        <v>1674</v>
      </c>
      <c r="B2650" t="s">
        <v>1828</v>
      </c>
      <c r="C2650">
        <v>8</v>
      </c>
      <c r="D2650">
        <v>16</v>
      </c>
      <c r="E2650" t="s">
        <v>1634</v>
      </c>
      <c r="F2650">
        <v>768</v>
      </c>
      <c r="G2650">
        <v>1</v>
      </c>
      <c r="H2650" t="s">
        <v>1838</v>
      </c>
      <c r="BC2650" t="e" cm="1" vm="1">
        <f t="array" ref="BC2650">TRANSPOSE(_xlfn._xlws.FILTER(cvm[内存(G)],(cvm[地域]=AZ2650)*(cvm[机型]=BA2650)*(cvm[CPU(核)]=BB2650)))</f>
        <v>#VALUE!</v>
      </c>
    </row>
    <row r="2651" spans="1:55">
      <c r="A2651" t="s">
        <v>1674</v>
      </c>
      <c r="B2651" t="s">
        <v>1828</v>
      </c>
      <c r="C2651">
        <v>8</v>
      </c>
      <c r="D2651">
        <v>32</v>
      </c>
      <c r="E2651" t="s">
        <v>1636</v>
      </c>
      <c r="F2651">
        <v>1152</v>
      </c>
      <c r="G2651">
        <v>1</v>
      </c>
      <c r="H2651" t="s">
        <v>1840</v>
      </c>
      <c r="BC2651" t="e" cm="1" vm="1">
        <f t="array" ref="BC2651">TRANSPOSE(_xlfn._xlws.FILTER(cvm[内存(G)],(cvm[地域]=AZ2651)*(cvm[机型]=BA2651)*(cvm[CPU(核)]=BB2651)))</f>
        <v>#VALUE!</v>
      </c>
    </row>
    <row r="2652" spans="1:55">
      <c r="A2652" t="s">
        <v>1674</v>
      </c>
      <c r="B2652" t="s">
        <v>1828</v>
      </c>
      <c r="C2652">
        <v>12</v>
      </c>
      <c r="D2652">
        <v>24</v>
      </c>
      <c r="E2652" t="s">
        <v>1814</v>
      </c>
      <c r="F2652">
        <v>1152</v>
      </c>
      <c r="G2652">
        <v>1</v>
      </c>
      <c r="H2652" t="s">
        <v>1841</v>
      </c>
      <c r="BC2652" t="e" cm="1" vm="1">
        <f t="array" ref="BC2652">TRANSPOSE(_xlfn._xlws.FILTER(cvm[内存(G)],(cvm[地域]=AZ2652)*(cvm[机型]=BA2652)*(cvm[CPU(核)]=BB2652)))</f>
        <v>#VALUE!</v>
      </c>
    </row>
    <row r="2653" spans="1:55">
      <c r="A2653" t="s">
        <v>1674</v>
      </c>
      <c r="B2653" t="s">
        <v>1828</v>
      </c>
      <c r="C2653">
        <v>12</v>
      </c>
      <c r="D2653">
        <v>48</v>
      </c>
      <c r="E2653" t="s">
        <v>1842</v>
      </c>
      <c r="F2653">
        <v>1728</v>
      </c>
      <c r="G2653">
        <v>1</v>
      </c>
      <c r="H2653" t="s">
        <v>1843</v>
      </c>
      <c r="BC2653" t="e" cm="1" vm="1">
        <f t="array" ref="BC2653">TRANSPOSE(_xlfn._xlws.FILTER(cvm[内存(G)],(cvm[地域]=AZ2653)*(cvm[机型]=BA2653)*(cvm[CPU(核)]=BB2653)))</f>
        <v>#VALUE!</v>
      </c>
    </row>
    <row r="2654" spans="1:55">
      <c r="A2654" t="s">
        <v>1674</v>
      </c>
      <c r="B2654" t="s">
        <v>1828</v>
      </c>
      <c r="C2654">
        <v>16</v>
      </c>
      <c r="D2654">
        <v>32</v>
      </c>
      <c r="E2654" t="s">
        <v>1639</v>
      </c>
      <c r="F2654">
        <v>1536</v>
      </c>
      <c r="G2654">
        <v>1</v>
      </c>
      <c r="H2654" t="s">
        <v>1844</v>
      </c>
      <c r="BC2654" t="e" cm="1" vm="1">
        <f t="array" ref="BC2654">TRANSPOSE(_xlfn._xlws.FILTER(cvm[内存(G)],(cvm[地域]=AZ2654)*(cvm[机型]=BA2654)*(cvm[CPU(核)]=BB2654)))</f>
        <v>#VALUE!</v>
      </c>
    </row>
    <row r="2655" spans="1:55">
      <c r="A2655" t="s">
        <v>1674</v>
      </c>
      <c r="B2655" t="s">
        <v>1828</v>
      </c>
      <c r="C2655">
        <v>16</v>
      </c>
      <c r="D2655">
        <v>64</v>
      </c>
      <c r="E2655" t="s">
        <v>1641</v>
      </c>
      <c r="F2655">
        <v>2304</v>
      </c>
      <c r="G2655">
        <v>1</v>
      </c>
      <c r="H2655" t="s">
        <v>1845</v>
      </c>
      <c r="BC2655" t="e" cm="1" vm="1">
        <f t="array" ref="BC2655">TRANSPOSE(_xlfn._xlws.FILTER(cvm[内存(G)],(cvm[地域]=AZ2655)*(cvm[机型]=BA2655)*(cvm[CPU(核)]=BB2655)))</f>
        <v>#VALUE!</v>
      </c>
    </row>
    <row r="2656" spans="1:55">
      <c r="A2656" t="s">
        <v>1674</v>
      </c>
      <c r="B2656" t="s">
        <v>1828</v>
      </c>
      <c r="C2656">
        <v>24</v>
      </c>
      <c r="D2656">
        <v>48</v>
      </c>
      <c r="E2656" t="s">
        <v>1718</v>
      </c>
      <c r="F2656">
        <v>2304</v>
      </c>
      <c r="G2656">
        <v>1</v>
      </c>
      <c r="H2656" t="s">
        <v>1847</v>
      </c>
      <c r="BC2656" t="e" cm="1" vm="1">
        <f t="array" ref="BC2656">TRANSPOSE(_xlfn._xlws.FILTER(cvm[内存(G)],(cvm[地域]=AZ2656)*(cvm[机型]=BA2656)*(cvm[CPU(核)]=BB2656)))</f>
        <v>#VALUE!</v>
      </c>
    </row>
    <row r="2657" spans="1:55">
      <c r="A2657" t="s">
        <v>1674</v>
      </c>
      <c r="B2657" t="s">
        <v>1828</v>
      </c>
      <c r="C2657">
        <v>24</v>
      </c>
      <c r="D2657">
        <v>96</v>
      </c>
      <c r="E2657" t="s">
        <v>1720</v>
      </c>
      <c r="F2657">
        <v>3456</v>
      </c>
      <c r="G2657">
        <v>1</v>
      </c>
      <c r="H2657" t="s">
        <v>1848</v>
      </c>
      <c r="BC2657" t="e" cm="1" vm="1">
        <f t="array" ref="BC2657">TRANSPOSE(_xlfn._xlws.FILTER(cvm[内存(G)],(cvm[地域]=AZ2657)*(cvm[机型]=BA2657)*(cvm[CPU(核)]=BB2657)))</f>
        <v>#VALUE!</v>
      </c>
    </row>
    <row r="2658" spans="1:55">
      <c r="A2658" t="s">
        <v>1674</v>
      </c>
      <c r="B2658" t="s">
        <v>1828</v>
      </c>
      <c r="C2658">
        <v>32</v>
      </c>
      <c r="D2658">
        <v>64</v>
      </c>
      <c r="E2658" t="s">
        <v>1644</v>
      </c>
      <c r="F2658">
        <v>3072</v>
      </c>
      <c r="G2658">
        <v>1</v>
      </c>
      <c r="H2658" t="s">
        <v>1849</v>
      </c>
      <c r="BC2658" t="e" cm="1" vm="1">
        <f t="array" ref="BC2658">TRANSPOSE(_xlfn._xlws.FILTER(cvm[内存(G)],(cvm[地域]=AZ2658)*(cvm[机型]=BA2658)*(cvm[CPU(核)]=BB2658)))</f>
        <v>#VALUE!</v>
      </c>
    </row>
    <row r="2659" spans="1:55">
      <c r="A2659" t="s">
        <v>1674</v>
      </c>
      <c r="B2659" t="s">
        <v>1828</v>
      </c>
      <c r="C2659">
        <v>32</v>
      </c>
      <c r="D2659">
        <v>128</v>
      </c>
      <c r="E2659" t="s">
        <v>1650</v>
      </c>
      <c r="F2659">
        <v>4608</v>
      </c>
      <c r="G2659">
        <v>1</v>
      </c>
      <c r="H2659" t="s">
        <v>1850</v>
      </c>
      <c r="BC2659" t="e" cm="1" vm="1">
        <f t="array" ref="BC2659">TRANSPOSE(_xlfn._xlws.FILTER(cvm[内存(G)],(cvm[地域]=AZ2659)*(cvm[机型]=BA2659)*(cvm[CPU(核)]=BB2659)))</f>
        <v>#VALUE!</v>
      </c>
    </row>
    <row r="2660" spans="1:55">
      <c r="A2660" t="s">
        <v>1674</v>
      </c>
      <c r="B2660" t="s">
        <v>1828</v>
      </c>
      <c r="C2660">
        <v>48</v>
      </c>
      <c r="D2660">
        <v>96</v>
      </c>
      <c r="E2660" t="s">
        <v>1655</v>
      </c>
      <c r="F2660">
        <v>4608</v>
      </c>
      <c r="G2660">
        <v>1</v>
      </c>
      <c r="H2660" t="s">
        <v>1851</v>
      </c>
      <c r="BC2660" t="e" cm="1" vm="1">
        <f t="array" ref="BC2660">TRANSPOSE(_xlfn._xlws.FILTER(cvm[内存(G)],(cvm[地域]=AZ2660)*(cvm[机型]=BA2660)*(cvm[CPU(核)]=BB2660)))</f>
        <v>#VALUE!</v>
      </c>
    </row>
    <row r="2661" spans="1:55">
      <c r="A2661" t="s">
        <v>1674</v>
      </c>
      <c r="B2661" t="s">
        <v>1828</v>
      </c>
      <c r="C2661">
        <v>48</v>
      </c>
      <c r="D2661">
        <v>192</v>
      </c>
      <c r="E2661" t="s">
        <v>1658</v>
      </c>
      <c r="F2661">
        <v>6912</v>
      </c>
      <c r="G2661">
        <v>1</v>
      </c>
      <c r="H2661" t="s">
        <v>1852</v>
      </c>
      <c r="BC2661" t="e" cm="1" vm="1">
        <f t="array" ref="BC2661">TRANSPOSE(_xlfn._xlws.FILTER(cvm[内存(G)],(cvm[地域]=AZ2661)*(cvm[机型]=BA2661)*(cvm[CPU(核)]=BB2661)))</f>
        <v>#VALUE!</v>
      </c>
    </row>
    <row r="2662" spans="1:55">
      <c r="A2662" t="s">
        <v>1674</v>
      </c>
      <c r="B2662" t="s">
        <v>1828</v>
      </c>
      <c r="C2662">
        <v>64</v>
      </c>
      <c r="D2662">
        <v>256</v>
      </c>
      <c r="E2662" t="s">
        <v>1664</v>
      </c>
      <c r="F2662">
        <v>9216</v>
      </c>
      <c r="G2662">
        <v>1</v>
      </c>
      <c r="H2662" t="s">
        <v>1853</v>
      </c>
      <c r="BC2662" t="e" cm="1" vm="1">
        <f t="array" ref="BC2662">TRANSPOSE(_xlfn._xlws.FILTER(cvm[内存(G)],(cvm[地域]=AZ2662)*(cvm[机型]=BA2662)*(cvm[CPU(核)]=BB2662)))</f>
        <v>#VALUE!</v>
      </c>
    </row>
    <row r="2663" spans="1:55">
      <c r="A2663" t="s">
        <v>1674</v>
      </c>
      <c r="B2663" t="s">
        <v>1828</v>
      </c>
      <c r="C2663">
        <v>80</v>
      </c>
      <c r="D2663">
        <v>320</v>
      </c>
      <c r="E2663" t="s">
        <v>1760</v>
      </c>
      <c r="F2663">
        <v>11520</v>
      </c>
      <c r="G2663">
        <v>1</v>
      </c>
      <c r="H2663" t="s">
        <v>1855</v>
      </c>
      <c r="BC2663" t="e" cm="1" vm="1">
        <f t="array" ref="BC2663">TRANSPOSE(_xlfn._xlws.FILTER(cvm[内存(G)],(cvm[地域]=AZ2663)*(cvm[机型]=BA2663)*(cvm[CPU(核)]=BB2663)))</f>
        <v>#VALUE!</v>
      </c>
    </row>
    <row r="2664" spans="1:55">
      <c r="A2664" t="s">
        <v>1674</v>
      </c>
      <c r="B2664" t="s">
        <v>1876</v>
      </c>
      <c r="C2664">
        <v>1</v>
      </c>
      <c r="D2664">
        <v>1</v>
      </c>
      <c r="E2664" t="s">
        <v>1617</v>
      </c>
      <c r="F2664">
        <v>42</v>
      </c>
      <c r="G2664">
        <v>1</v>
      </c>
      <c r="H2664" t="s">
        <v>1877</v>
      </c>
      <c r="BC2664" t="e" cm="1" vm="1">
        <f t="array" ref="BC2664">TRANSPOSE(_xlfn._xlws.FILTER(cvm[内存(G)],(cvm[地域]=AZ2664)*(cvm[机型]=BA2664)*(cvm[CPU(核)]=BB2664)))</f>
        <v>#VALUE!</v>
      </c>
    </row>
    <row r="2665" spans="1:55">
      <c r="A2665" t="s">
        <v>1674</v>
      </c>
      <c r="B2665" t="s">
        <v>1876</v>
      </c>
      <c r="C2665">
        <v>1</v>
      </c>
      <c r="D2665">
        <v>2</v>
      </c>
      <c r="E2665" t="s">
        <v>1620</v>
      </c>
      <c r="F2665">
        <v>85</v>
      </c>
      <c r="G2665">
        <v>1</v>
      </c>
      <c r="H2665" t="s">
        <v>1878</v>
      </c>
      <c r="BC2665" t="e" cm="1" vm="1">
        <f t="array" ref="BC2665">TRANSPOSE(_xlfn._xlws.FILTER(cvm[内存(G)],(cvm[地域]=AZ2665)*(cvm[机型]=BA2665)*(cvm[CPU(核)]=BB2665)))</f>
        <v>#VALUE!</v>
      </c>
    </row>
    <row r="2666" spans="1:55">
      <c r="A2666" t="s">
        <v>1674</v>
      </c>
      <c r="B2666" t="s">
        <v>1876</v>
      </c>
      <c r="C2666">
        <v>2</v>
      </c>
      <c r="D2666">
        <v>4</v>
      </c>
      <c r="E2666" t="s">
        <v>1624</v>
      </c>
      <c r="F2666">
        <v>170</v>
      </c>
      <c r="G2666">
        <v>1</v>
      </c>
      <c r="H2666" t="s">
        <v>1882</v>
      </c>
      <c r="BC2666" t="e" cm="1" vm="1">
        <f t="array" ref="BC2666">TRANSPOSE(_xlfn._xlws.FILTER(cvm[内存(G)],(cvm[地域]=AZ2666)*(cvm[机型]=BA2666)*(cvm[CPU(核)]=BB2666)))</f>
        <v>#VALUE!</v>
      </c>
    </row>
    <row r="2667" spans="1:55">
      <c r="A2667" t="s">
        <v>1674</v>
      </c>
      <c r="B2667" t="s">
        <v>1876</v>
      </c>
      <c r="C2667">
        <v>2</v>
      </c>
      <c r="D2667">
        <v>8</v>
      </c>
      <c r="E2667" t="s">
        <v>1627</v>
      </c>
      <c r="F2667">
        <v>309</v>
      </c>
      <c r="G2667">
        <v>1</v>
      </c>
      <c r="H2667" t="s">
        <v>1883</v>
      </c>
      <c r="BC2667" t="e" cm="1" vm="1">
        <f t="array" ref="BC2667">TRANSPOSE(_xlfn._xlws.FILTER(cvm[内存(G)],(cvm[地域]=AZ2667)*(cvm[机型]=BA2667)*(cvm[CPU(核)]=BB2667)))</f>
        <v>#VALUE!</v>
      </c>
    </row>
    <row r="2668" spans="1:55">
      <c r="A2668" t="s">
        <v>1674</v>
      </c>
      <c r="B2668" t="s">
        <v>1876</v>
      </c>
      <c r="C2668">
        <v>4</v>
      </c>
      <c r="D2668">
        <v>8</v>
      </c>
      <c r="E2668" t="s">
        <v>1629</v>
      </c>
      <c r="F2668">
        <v>412</v>
      </c>
      <c r="G2668">
        <v>1</v>
      </c>
      <c r="H2668" t="s">
        <v>1884</v>
      </c>
      <c r="BC2668" t="e" cm="1" vm="1">
        <f t="array" ref="BC2668">TRANSPOSE(_xlfn._xlws.FILTER(cvm[内存(G)],(cvm[地域]=AZ2668)*(cvm[机型]=BA2668)*(cvm[CPU(核)]=BB2668)))</f>
        <v>#VALUE!</v>
      </c>
    </row>
    <row r="2669" spans="1:55">
      <c r="A2669" t="s">
        <v>1674</v>
      </c>
      <c r="B2669" t="s">
        <v>1876</v>
      </c>
      <c r="C2669">
        <v>4</v>
      </c>
      <c r="D2669">
        <v>16</v>
      </c>
      <c r="E2669" t="s">
        <v>1631</v>
      </c>
      <c r="F2669">
        <v>618</v>
      </c>
      <c r="G2669">
        <v>1</v>
      </c>
      <c r="H2669" t="s">
        <v>1885</v>
      </c>
      <c r="BC2669" t="e" cm="1" vm="1">
        <f t="array" ref="BC2669">TRANSPOSE(_xlfn._xlws.FILTER(cvm[内存(G)],(cvm[地域]=AZ2669)*(cvm[机型]=BA2669)*(cvm[CPU(核)]=BB2669)))</f>
        <v>#VALUE!</v>
      </c>
    </row>
    <row r="2670" spans="1:55">
      <c r="A2670" t="s">
        <v>1674</v>
      </c>
      <c r="B2670" t="s">
        <v>1876</v>
      </c>
      <c r="C2670">
        <v>8</v>
      </c>
      <c r="D2670">
        <v>16</v>
      </c>
      <c r="E2670" t="s">
        <v>1634</v>
      </c>
      <c r="F2670">
        <v>824</v>
      </c>
      <c r="G2670">
        <v>1</v>
      </c>
      <c r="H2670" t="s">
        <v>1886</v>
      </c>
      <c r="BC2670" t="e" cm="1" vm="1">
        <f t="array" ref="BC2670">TRANSPOSE(_xlfn._xlws.FILTER(cvm[内存(G)],(cvm[地域]=AZ2670)*(cvm[机型]=BA2670)*(cvm[CPU(核)]=BB2670)))</f>
        <v>#VALUE!</v>
      </c>
    </row>
    <row r="2671" spans="1:55">
      <c r="A2671" t="s">
        <v>1674</v>
      </c>
      <c r="B2671" t="s">
        <v>1876</v>
      </c>
      <c r="C2671">
        <v>8</v>
      </c>
      <c r="D2671">
        <v>32</v>
      </c>
      <c r="E2671" t="s">
        <v>1636</v>
      </c>
      <c r="F2671">
        <v>1236</v>
      </c>
      <c r="G2671">
        <v>1</v>
      </c>
      <c r="H2671" t="s">
        <v>1887</v>
      </c>
      <c r="BC2671" t="e" cm="1" vm="1">
        <f t="array" ref="BC2671">TRANSPOSE(_xlfn._xlws.FILTER(cvm[内存(G)],(cvm[地域]=AZ2671)*(cvm[机型]=BA2671)*(cvm[CPU(核)]=BB2671)))</f>
        <v>#VALUE!</v>
      </c>
    </row>
    <row r="2672" spans="1:55">
      <c r="A2672" t="s">
        <v>1674</v>
      </c>
      <c r="B2672" t="s">
        <v>1876</v>
      </c>
      <c r="C2672">
        <v>12</v>
      </c>
      <c r="D2672">
        <v>24</v>
      </c>
      <c r="E2672" t="s">
        <v>1814</v>
      </c>
      <c r="F2672">
        <v>1236</v>
      </c>
      <c r="G2672">
        <v>1</v>
      </c>
      <c r="H2672" t="s">
        <v>1888</v>
      </c>
      <c r="BC2672" t="e" cm="1" vm="1">
        <f t="array" ref="BC2672">TRANSPOSE(_xlfn._xlws.FILTER(cvm[内存(G)],(cvm[地域]=AZ2672)*(cvm[机型]=BA2672)*(cvm[CPU(核)]=BB2672)))</f>
        <v>#VALUE!</v>
      </c>
    </row>
    <row r="2673" spans="1:55">
      <c r="A2673" t="s">
        <v>1674</v>
      </c>
      <c r="B2673" t="s">
        <v>1876</v>
      </c>
      <c r="C2673">
        <v>12</v>
      </c>
      <c r="D2673">
        <v>48</v>
      </c>
      <c r="E2673" t="s">
        <v>1842</v>
      </c>
      <c r="F2673">
        <v>1854</v>
      </c>
      <c r="G2673">
        <v>1</v>
      </c>
      <c r="H2673" t="s">
        <v>1889</v>
      </c>
      <c r="BC2673" t="e" cm="1" vm="1">
        <f t="array" ref="BC2673">TRANSPOSE(_xlfn._xlws.FILTER(cvm[内存(G)],(cvm[地域]=AZ2673)*(cvm[机型]=BA2673)*(cvm[CPU(核)]=BB2673)))</f>
        <v>#VALUE!</v>
      </c>
    </row>
    <row r="2674" spans="1:55">
      <c r="A2674" t="s">
        <v>1674</v>
      </c>
      <c r="B2674" t="s">
        <v>1876</v>
      </c>
      <c r="C2674">
        <v>16</v>
      </c>
      <c r="D2674">
        <v>32</v>
      </c>
      <c r="E2674" t="s">
        <v>1639</v>
      </c>
      <c r="F2674">
        <v>1648</v>
      </c>
      <c r="G2674">
        <v>1</v>
      </c>
      <c r="H2674" t="s">
        <v>1890</v>
      </c>
      <c r="BC2674" t="e" cm="1" vm="1">
        <f t="array" ref="BC2674">TRANSPOSE(_xlfn._xlws.FILTER(cvm[内存(G)],(cvm[地域]=AZ2674)*(cvm[机型]=BA2674)*(cvm[CPU(核)]=BB2674)))</f>
        <v>#VALUE!</v>
      </c>
    </row>
    <row r="2675" spans="1:55">
      <c r="A2675" t="s">
        <v>1674</v>
      </c>
      <c r="B2675" t="s">
        <v>1876</v>
      </c>
      <c r="C2675">
        <v>16</v>
      </c>
      <c r="D2675">
        <v>64</v>
      </c>
      <c r="E2675" t="s">
        <v>1641</v>
      </c>
      <c r="F2675">
        <v>2472</v>
      </c>
      <c r="G2675">
        <v>1</v>
      </c>
      <c r="H2675" t="s">
        <v>1891</v>
      </c>
      <c r="BC2675" t="e" cm="1" vm="1">
        <f t="array" ref="BC2675">TRANSPOSE(_xlfn._xlws.FILTER(cvm[内存(G)],(cvm[地域]=AZ2675)*(cvm[机型]=BA2675)*(cvm[CPU(核)]=BB2675)))</f>
        <v>#VALUE!</v>
      </c>
    </row>
    <row r="2676" spans="1:55">
      <c r="A2676" t="s">
        <v>1674</v>
      </c>
      <c r="B2676" t="s">
        <v>1876</v>
      </c>
      <c r="C2676">
        <v>24</v>
      </c>
      <c r="D2676">
        <v>48</v>
      </c>
      <c r="E2676" t="s">
        <v>1718</v>
      </c>
      <c r="F2676">
        <v>2472</v>
      </c>
      <c r="G2676">
        <v>1</v>
      </c>
      <c r="H2676" t="s">
        <v>1892</v>
      </c>
      <c r="BC2676" t="e" cm="1" vm="1">
        <f t="array" ref="BC2676">TRANSPOSE(_xlfn._xlws.FILTER(cvm[内存(G)],(cvm[地域]=AZ2676)*(cvm[机型]=BA2676)*(cvm[CPU(核)]=BB2676)))</f>
        <v>#VALUE!</v>
      </c>
    </row>
    <row r="2677" spans="1:55">
      <c r="A2677" t="s">
        <v>1674</v>
      </c>
      <c r="B2677" t="s">
        <v>1876</v>
      </c>
      <c r="C2677">
        <v>24</v>
      </c>
      <c r="D2677">
        <v>96</v>
      </c>
      <c r="E2677" t="s">
        <v>1720</v>
      </c>
      <c r="F2677">
        <v>3708</v>
      </c>
      <c r="G2677">
        <v>1</v>
      </c>
      <c r="H2677" t="s">
        <v>1893</v>
      </c>
      <c r="BC2677" t="e" cm="1" vm="1">
        <f t="array" ref="BC2677">TRANSPOSE(_xlfn._xlws.FILTER(cvm[内存(G)],(cvm[地域]=AZ2677)*(cvm[机型]=BA2677)*(cvm[CPU(核)]=BB2677)))</f>
        <v>#VALUE!</v>
      </c>
    </row>
    <row r="2678" spans="1:55">
      <c r="A2678" t="s">
        <v>1674</v>
      </c>
      <c r="B2678" t="s">
        <v>1876</v>
      </c>
      <c r="C2678">
        <v>32</v>
      </c>
      <c r="D2678">
        <v>64</v>
      </c>
      <c r="E2678" t="s">
        <v>1644</v>
      </c>
      <c r="F2678">
        <v>3296</v>
      </c>
      <c r="G2678">
        <v>1</v>
      </c>
      <c r="H2678" t="s">
        <v>1894</v>
      </c>
      <c r="BC2678" t="e" cm="1" vm="1">
        <f t="array" ref="BC2678">TRANSPOSE(_xlfn._xlws.FILTER(cvm[内存(G)],(cvm[地域]=AZ2678)*(cvm[机型]=BA2678)*(cvm[CPU(核)]=BB2678)))</f>
        <v>#VALUE!</v>
      </c>
    </row>
    <row r="2679" spans="1:55">
      <c r="A2679" t="s">
        <v>1674</v>
      </c>
      <c r="B2679" t="s">
        <v>1876</v>
      </c>
      <c r="C2679">
        <v>32</v>
      </c>
      <c r="D2679">
        <v>128</v>
      </c>
      <c r="E2679" t="s">
        <v>1650</v>
      </c>
      <c r="F2679">
        <v>4944</v>
      </c>
      <c r="G2679">
        <v>1</v>
      </c>
      <c r="H2679" t="s">
        <v>1895</v>
      </c>
      <c r="BC2679" t="e" cm="1" vm="1">
        <f t="array" ref="BC2679">TRANSPOSE(_xlfn._xlws.FILTER(cvm[内存(G)],(cvm[地域]=AZ2679)*(cvm[机型]=BA2679)*(cvm[CPU(核)]=BB2679)))</f>
        <v>#VALUE!</v>
      </c>
    </row>
    <row r="2680" spans="1:55">
      <c r="A2680" t="s">
        <v>1674</v>
      </c>
      <c r="B2680" t="s">
        <v>1876</v>
      </c>
      <c r="C2680">
        <v>56</v>
      </c>
      <c r="D2680">
        <v>224</v>
      </c>
      <c r="E2680" t="s">
        <v>1896</v>
      </c>
      <c r="F2680">
        <v>8652</v>
      </c>
      <c r="G2680">
        <v>1</v>
      </c>
      <c r="H2680" t="s">
        <v>1897</v>
      </c>
      <c r="BC2680" t="e" cm="1" vm="1">
        <f t="array" ref="BC2680">TRANSPOSE(_xlfn._xlws.FILTER(cvm[内存(G)],(cvm[地域]=AZ2680)*(cvm[机型]=BA2680)*(cvm[CPU(核)]=BB2680)))</f>
        <v>#VALUE!</v>
      </c>
    </row>
    <row r="2681" spans="1:55">
      <c r="A2681" t="s">
        <v>1674</v>
      </c>
      <c r="B2681" t="s">
        <v>1633</v>
      </c>
      <c r="C2681">
        <v>1</v>
      </c>
      <c r="D2681">
        <v>8</v>
      </c>
      <c r="E2681" t="s">
        <v>1932</v>
      </c>
      <c r="F2681">
        <v>194</v>
      </c>
      <c r="G2681">
        <v>1</v>
      </c>
      <c r="H2681" t="s">
        <v>1957</v>
      </c>
      <c r="BC2681" t="e" cm="1" vm="1">
        <f t="array" ref="BC2681">TRANSPOSE(_xlfn._xlws.FILTER(cvm[内存(G)],(cvm[地域]=AZ2681)*(cvm[机型]=BA2681)*(cvm[CPU(核)]=BB2681)))</f>
        <v>#VALUE!</v>
      </c>
    </row>
    <row r="2682" spans="1:55">
      <c r="A2682" t="s">
        <v>1674</v>
      </c>
      <c r="B2682" t="s">
        <v>1633</v>
      </c>
      <c r="C2682">
        <v>2</v>
      </c>
      <c r="D2682">
        <v>16</v>
      </c>
      <c r="E2682" t="s">
        <v>1958</v>
      </c>
      <c r="F2682">
        <v>388</v>
      </c>
      <c r="G2682">
        <v>1</v>
      </c>
      <c r="H2682" t="s">
        <v>1959</v>
      </c>
      <c r="BC2682" t="e" cm="1" vm="1">
        <f t="array" ref="BC2682">TRANSPOSE(_xlfn._xlws.FILTER(cvm[内存(G)],(cvm[地域]=AZ2682)*(cvm[机型]=BA2682)*(cvm[CPU(核)]=BB2682)))</f>
        <v>#VALUE!</v>
      </c>
    </row>
    <row r="2683" spans="1:55">
      <c r="A2683" t="s">
        <v>1674</v>
      </c>
      <c r="B2683" t="s">
        <v>1633</v>
      </c>
      <c r="C2683">
        <v>4</v>
      </c>
      <c r="D2683">
        <v>32</v>
      </c>
      <c r="E2683" t="s">
        <v>1936</v>
      </c>
      <c r="F2683">
        <v>776</v>
      </c>
      <c r="G2683">
        <v>1</v>
      </c>
      <c r="H2683" t="s">
        <v>1960</v>
      </c>
      <c r="BC2683" t="e" cm="1" vm="1">
        <f t="array" ref="BC2683">TRANSPOSE(_xlfn._xlws.FILTER(cvm[内存(G)],(cvm[地域]=AZ2683)*(cvm[机型]=BA2683)*(cvm[CPU(核)]=BB2683)))</f>
        <v>#VALUE!</v>
      </c>
    </row>
    <row r="2684" spans="1:55">
      <c r="A2684" t="s">
        <v>1674</v>
      </c>
      <c r="B2684" t="s">
        <v>1633</v>
      </c>
      <c r="C2684">
        <v>8</v>
      </c>
      <c r="D2684">
        <v>64</v>
      </c>
      <c r="E2684" t="s">
        <v>1938</v>
      </c>
      <c r="F2684">
        <v>1552</v>
      </c>
      <c r="G2684">
        <v>1</v>
      </c>
      <c r="H2684" t="s">
        <v>1961</v>
      </c>
      <c r="BC2684" t="e" cm="1" vm="1">
        <f t="array" ref="BC2684">TRANSPOSE(_xlfn._xlws.FILTER(cvm[内存(G)],(cvm[地域]=AZ2684)*(cvm[机型]=BA2684)*(cvm[CPU(核)]=BB2684)))</f>
        <v>#VALUE!</v>
      </c>
    </row>
    <row r="2685" spans="1:55">
      <c r="A2685" t="s">
        <v>1674</v>
      </c>
      <c r="B2685" t="s">
        <v>1633</v>
      </c>
      <c r="C2685">
        <v>12</v>
      </c>
      <c r="D2685">
        <v>96</v>
      </c>
      <c r="E2685" t="s">
        <v>1962</v>
      </c>
      <c r="F2685">
        <v>2328</v>
      </c>
      <c r="G2685">
        <v>1</v>
      </c>
      <c r="H2685" t="s">
        <v>1963</v>
      </c>
      <c r="BC2685" t="e" cm="1" vm="1">
        <f t="array" ref="BC2685">TRANSPOSE(_xlfn._xlws.FILTER(cvm[内存(G)],(cvm[地域]=AZ2685)*(cvm[机型]=BA2685)*(cvm[CPU(核)]=BB2685)))</f>
        <v>#VALUE!</v>
      </c>
    </row>
    <row r="2686" spans="1:55">
      <c r="A2686" t="s">
        <v>1674</v>
      </c>
      <c r="B2686" t="s">
        <v>1633</v>
      </c>
      <c r="C2686">
        <v>16</v>
      </c>
      <c r="D2686">
        <v>128</v>
      </c>
      <c r="E2686" t="s">
        <v>1940</v>
      </c>
      <c r="F2686">
        <v>3104</v>
      </c>
      <c r="G2686">
        <v>1</v>
      </c>
      <c r="H2686" t="s">
        <v>1964</v>
      </c>
      <c r="BC2686" t="e" cm="1" vm="1">
        <f t="array" ref="BC2686">TRANSPOSE(_xlfn._xlws.FILTER(cvm[内存(G)],(cvm[地域]=AZ2686)*(cvm[机型]=BA2686)*(cvm[CPU(核)]=BB2686)))</f>
        <v>#VALUE!</v>
      </c>
    </row>
    <row r="2687" spans="1:55">
      <c r="A2687" t="s">
        <v>1674</v>
      </c>
      <c r="B2687" t="s">
        <v>1633</v>
      </c>
      <c r="C2687">
        <v>24</v>
      </c>
      <c r="D2687">
        <v>192</v>
      </c>
      <c r="E2687" t="s">
        <v>2002</v>
      </c>
      <c r="F2687">
        <v>4656</v>
      </c>
      <c r="G2687">
        <v>1</v>
      </c>
      <c r="H2687" t="s">
        <v>2208</v>
      </c>
      <c r="BC2687" t="e" cm="1" vm="1">
        <f t="array" ref="BC2687">TRANSPOSE(_xlfn._xlws.FILTER(cvm[内存(G)],(cvm[地域]=AZ2687)*(cvm[机型]=BA2687)*(cvm[CPU(核)]=BB2687)))</f>
        <v>#VALUE!</v>
      </c>
    </row>
    <row r="2688" spans="1:55">
      <c r="A2688" t="s">
        <v>1674</v>
      </c>
      <c r="B2688" t="s">
        <v>1633</v>
      </c>
      <c r="C2688">
        <v>32</v>
      </c>
      <c r="D2688">
        <v>256</v>
      </c>
      <c r="E2688" t="s">
        <v>1942</v>
      </c>
      <c r="F2688">
        <v>6208</v>
      </c>
      <c r="G2688">
        <v>1</v>
      </c>
      <c r="H2688" t="s">
        <v>1965</v>
      </c>
      <c r="BC2688" t="e" cm="1" vm="1">
        <f t="array" ref="BC2688">TRANSPOSE(_xlfn._xlws.FILTER(cvm[内存(G)],(cvm[地域]=AZ2688)*(cvm[机型]=BA2688)*(cvm[CPU(核)]=BB2688)))</f>
        <v>#VALUE!</v>
      </c>
    </row>
    <row r="2689" spans="1:55">
      <c r="A2689" t="s">
        <v>1674</v>
      </c>
      <c r="B2689" t="s">
        <v>1685</v>
      </c>
      <c r="C2689">
        <v>1</v>
      </c>
      <c r="D2689">
        <v>8</v>
      </c>
      <c r="E2689" t="s">
        <v>1932</v>
      </c>
      <c r="F2689">
        <v>196</v>
      </c>
      <c r="G2689">
        <v>1</v>
      </c>
      <c r="H2689" t="s">
        <v>1983</v>
      </c>
      <c r="BC2689" t="e" cm="1" vm="1">
        <f t="array" ref="BC2689">TRANSPOSE(_xlfn._xlws.FILTER(cvm[内存(G)],(cvm[地域]=AZ2689)*(cvm[机型]=BA2689)*(cvm[CPU(核)]=BB2689)))</f>
        <v>#VALUE!</v>
      </c>
    </row>
    <row r="2690" spans="1:55">
      <c r="A2690" t="s">
        <v>1674</v>
      </c>
      <c r="B2690" t="s">
        <v>1685</v>
      </c>
      <c r="C2690">
        <v>2</v>
      </c>
      <c r="D2690">
        <v>16</v>
      </c>
      <c r="E2690" t="s">
        <v>1958</v>
      </c>
      <c r="F2690">
        <v>392</v>
      </c>
      <c r="G2690">
        <v>1</v>
      </c>
      <c r="H2690" t="s">
        <v>1984</v>
      </c>
      <c r="BC2690" t="e" cm="1" vm="1">
        <f t="array" ref="BC2690">TRANSPOSE(_xlfn._xlws.FILTER(cvm[内存(G)],(cvm[地域]=AZ2690)*(cvm[机型]=BA2690)*(cvm[CPU(核)]=BB2690)))</f>
        <v>#VALUE!</v>
      </c>
    </row>
    <row r="2691" spans="1:55">
      <c r="A2691" t="s">
        <v>1674</v>
      </c>
      <c r="B2691" t="s">
        <v>1685</v>
      </c>
      <c r="C2691">
        <v>4</v>
      </c>
      <c r="D2691">
        <v>32</v>
      </c>
      <c r="E2691" t="s">
        <v>1936</v>
      </c>
      <c r="F2691">
        <v>784</v>
      </c>
      <c r="G2691">
        <v>1</v>
      </c>
      <c r="H2691" t="s">
        <v>1985</v>
      </c>
      <c r="BC2691" t="e" cm="1" vm="1">
        <f t="array" ref="BC2691">TRANSPOSE(_xlfn._xlws.FILTER(cvm[内存(G)],(cvm[地域]=AZ2691)*(cvm[机型]=BA2691)*(cvm[CPU(核)]=BB2691)))</f>
        <v>#VALUE!</v>
      </c>
    </row>
    <row r="2692" spans="1:55">
      <c r="A2692" t="s">
        <v>1674</v>
      </c>
      <c r="B2692" t="s">
        <v>1685</v>
      </c>
      <c r="C2692">
        <v>8</v>
      </c>
      <c r="D2692">
        <v>64</v>
      </c>
      <c r="E2692" t="s">
        <v>1938</v>
      </c>
      <c r="F2692">
        <v>1568</v>
      </c>
      <c r="G2692">
        <v>1</v>
      </c>
      <c r="H2692" t="s">
        <v>1986</v>
      </c>
      <c r="BC2692" t="e" cm="1" vm="1">
        <f t="array" ref="BC2692">TRANSPOSE(_xlfn._xlws.FILTER(cvm[内存(G)],(cvm[地域]=AZ2692)*(cvm[机型]=BA2692)*(cvm[CPU(核)]=BB2692)))</f>
        <v>#VALUE!</v>
      </c>
    </row>
    <row r="2693" spans="1:55">
      <c r="A2693" t="s">
        <v>1674</v>
      </c>
      <c r="B2693" t="s">
        <v>1685</v>
      </c>
      <c r="C2693">
        <v>12</v>
      </c>
      <c r="D2693">
        <v>96</v>
      </c>
      <c r="E2693" t="s">
        <v>1962</v>
      </c>
      <c r="F2693">
        <v>2352</v>
      </c>
      <c r="G2693">
        <v>1</v>
      </c>
      <c r="H2693" t="s">
        <v>1987</v>
      </c>
      <c r="BC2693" t="e" cm="1" vm="1">
        <f t="array" ref="BC2693">TRANSPOSE(_xlfn._xlws.FILTER(cvm[内存(G)],(cvm[地域]=AZ2693)*(cvm[机型]=BA2693)*(cvm[CPU(核)]=BB2693)))</f>
        <v>#VALUE!</v>
      </c>
    </row>
    <row r="2694" spans="1:55">
      <c r="A2694" t="s">
        <v>1674</v>
      </c>
      <c r="B2694" t="s">
        <v>1685</v>
      </c>
      <c r="C2694">
        <v>12</v>
      </c>
      <c r="D2694">
        <v>144</v>
      </c>
      <c r="E2694" t="s">
        <v>1972</v>
      </c>
      <c r="F2694">
        <v>3216</v>
      </c>
      <c r="G2694">
        <v>1</v>
      </c>
      <c r="H2694" t="s">
        <v>1988</v>
      </c>
      <c r="BC2694" t="e" cm="1" vm="1">
        <f t="array" ref="BC2694">TRANSPOSE(_xlfn._xlws.FILTER(cvm[内存(G)],(cvm[地域]=AZ2694)*(cvm[机型]=BA2694)*(cvm[CPU(核)]=BB2694)))</f>
        <v>#VALUE!</v>
      </c>
    </row>
    <row r="2695" spans="1:55">
      <c r="A2695" t="s">
        <v>1674</v>
      </c>
      <c r="B2695" t="s">
        <v>1685</v>
      </c>
      <c r="C2695">
        <v>16</v>
      </c>
      <c r="D2695">
        <v>128</v>
      </c>
      <c r="E2695" t="s">
        <v>1940</v>
      </c>
      <c r="F2695">
        <v>3136</v>
      </c>
      <c r="G2695">
        <v>1</v>
      </c>
      <c r="H2695" t="s">
        <v>1990</v>
      </c>
      <c r="BC2695" t="e" cm="1" vm="1">
        <f t="array" ref="BC2695">TRANSPOSE(_xlfn._xlws.FILTER(cvm[内存(G)],(cvm[地域]=AZ2695)*(cvm[机型]=BA2695)*(cvm[CPU(核)]=BB2695)))</f>
        <v>#VALUE!</v>
      </c>
    </row>
    <row r="2696" spans="1:55">
      <c r="A2696" t="s">
        <v>1674</v>
      </c>
      <c r="B2696" t="s">
        <v>1685</v>
      </c>
      <c r="C2696">
        <v>16</v>
      </c>
      <c r="D2696">
        <v>192</v>
      </c>
      <c r="E2696" t="s">
        <v>1975</v>
      </c>
      <c r="F2696">
        <v>4288</v>
      </c>
      <c r="G2696">
        <v>1</v>
      </c>
      <c r="H2696" t="s">
        <v>1991</v>
      </c>
      <c r="BC2696" t="e" cm="1" vm="1">
        <f t="array" ref="BC2696">TRANSPOSE(_xlfn._xlws.FILTER(cvm[内存(G)],(cvm[地域]=AZ2696)*(cvm[机型]=BA2696)*(cvm[CPU(核)]=BB2696)))</f>
        <v>#VALUE!</v>
      </c>
    </row>
    <row r="2697" spans="1:55">
      <c r="A2697" t="s">
        <v>1674</v>
      </c>
      <c r="B2697" t="s">
        <v>1685</v>
      </c>
      <c r="C2697">
        <v>32</v>
      </c>
      <c r="D2697">
        <v>256</v>
      </c>
      <c r="E2697" t="s">
        <v>1942</v>
      </c>
      <c r="F2697">
        <v>6272</v>
      </c>
      <c r="G2697">
        <v>1</v>
      </c>
      <c r="H2697" t="s">
        <v>1993</v>
      </c>
      <c r="BC2697" t="e" cm="1" vm="1">
        <f t="array" ref="BC2697">TRANSPOSE(_xlfn._xlws.FILTER(cvm[内存(G)],(cvm[地域]=AZ2697)*(cvm[机型]=BA2697)*(cvm[CPU(核)]=BB2697)))</f>
        <v>#VALUE!</v>
      </c>
    </row>
    <row r="2698" spans="1:55">
      <c r="A2698" t="s">
        <v>1674</v>
      </c>
      <c r="B2698" t="s">
        <v>1685</v>
      </c>
      <c r="C2698">
        <v>32</v>
      </c>
      <c r="D2698">
        <v>384</v>
      </c>
      <c r="E2698" t="s">
        <v>1978</v>
      </c>
      <c r="F2698">
        <v>8576</v>
      </c>
      <c r="G2698">
        <v>1</v>
      </c>
      <c r="H2698" t="s">
        <v>1994</v>
      </c>
      <c r="BC2698" t="e" cm="1" vm="1">
        <f t="array" ref="BC2698">TRANSPOSE(_xlfn._xlws.FILTER(cvm[内存(G)],(cvm[地域]=AZ2698)*(cvm[机型]=BA2698)*(cvm[CPU(核)]=BB2698)))</f>
        <v>#VALUE!</v>
      </c>
    </row>
    <row r="2699" spans="1:55">
      <c r="A2699" t="s">
        <v>1674</v>
      </c>
      <c r="B2699" t="s">
        <v>1685</v>
      </c>
      <c r="C2699">
        <v>64</v>
      </c>
      <c r="D2699">
        <v>512</v>
      </c>
      <c r="E2699" t="s">
        <v>1946</v>
      </c>
      <c r="F2699">
        <v>12544</v>
      </c>
      <c r="G2699">
        <v>1</v>
      </c>
      <c r="H2699" t="s">
        <v>1995</v>
      </c>
      <c r="BC2699" t="e" cm="1" vm="1">
        <f t="array" ref="BC2699">TRANSPOSE(_xlfn._xlws.FILTER(cvm[内存(G)],(cvm[地域]=AZ2699)*(cvm[机型]=BA2699)*(cvm[CPU(核)]=BB2699)))</f>
        <v>#VALUE!</v>
      </c>
    </row>
    <row r="2700" spans="1:55">
      <c r="A2700" t="s">
        <v>1674</v>
      </c>
      <c r="B2700" t="s">
        <v>1702</v>
      </c>
      <c r="C2700">
        <v>1</v>
      </c>
      <c r="D2700">
        <v>8</v>
      </c>
      <c r="E2700" t="s">
        <v>1932</v>
      </c>
      <c r="F2700">
        <v>206.25</v>
      </c>
      <c r="G2700">
        <v>1</v>
      </c>
      <c r="H2700" t="s">
        <v>1996</v>
      </c>
      <c r="BC2700" t="e" cm="1" vm="1">
        <f t="array" ref="BC2700">TRANSPOSE(_xlfn._xlws.FILTER(cvm[内存(G)],(cvm[地域]=AZ2700)*(cvm[机型]=BA2700)*(cvm[CPU(核)]=BB2700)))</f>
        <v>#VALUE!</v>
      </c>
    </row>
    <row r="2701" spans="1:55">
      <c r="A2701" t="s">
        <v>1674</v>
      </c>
      <c r="B2701" t="s">
        <v>1702</v>
      </c>
      <c r="C2701">
        <v>2</v>
      </c>
      <c r="D2701">
        <v>16</v>
      </c>
      <c r="E2701" t="s">
        <v>1958</v>
      </c>
      <c r="F2701">
        <v>412.5</v>
      </c>
      <c r="G2701">
        <v>1</v>
      </c>
      <c r="H2701" t="s">
        <v>1997</v>
      </c>
      <c r="BC2701" t="e" cm="1" vm="1">
        <f t="array" ref="BC2701">TRANSPOSE(_xlfn._xlws.FILTER(cvm[内存(G)],(cvm[地域]=AZ2701)*(cvm[机型]=BA2701)*(cvm[CPU(核)]=BB2701)))</f>
        <v>#VALUE!</v>
      </c>
    </row>
    <row r="2702" spans="1:55">
      <c r="A2702" t="s">
        <v>1674</v>
      </c>
      <c r="B2702" t="s">
        <v>1702</v>
      </c>
      <c r="C2702">
        <v>4</v>
      </c>
      <c r="D2702">
        <v>32</v>
      </c>
      <c r="E2702" t="s">
        <v>1936</v>
      </c>
      <c r="F2702">
        <v>825</v>
      </c>
      <c r="G2702">
        <v>1</v>
      </c>
      <c r="H2702" t="s">
        <v>1998</v>
      </c>
      <c r="BC2702" t="e" cm="1" vm="1">
        <f t="array" ref="BC2702">TRANSPOSE(_xlfn._xlws.FILTER(cvm[内存(G)],(cvm[地域]=AZ2702)*(cvm[机型]=BA2702)*(cvm[CPU(核)]=BB2702)))</f>
        <v>#VALUE!</v>
      </c>
    </row>
    <row r="2703" spans="1:55">
      <c r="A2703" t="s">
        <v>1674</v>
      </c>
      <c r="B2703" t="s">
        <v>1702</v>
      </c>
      <c r="C2703">
        <v>8</v>
      </c>
      <c r="D2703">
        <v>64</v>
      </c>
      <c r="E2703" t="s">
        <v>1938</v>
      </c>
      <c r="F2703">
        <v>1650</v>
      </c>
      <c r="G2703">
        <v>1</v>
      </c>
      <c r="H2703" t="s">
        <v>1999</v>
      </c>
      <c r="BC2703" t="e" cm="1" vm="1">
        <f t="array" ref="BC2703">TRANSPOSE(_xlfn._xlws.FILTER(cvm[内存(G)],(cvm[地域]=AZ2703)*(cvm[机型]=BA2703)*(cvm[CPU(核)]=BB2703)))</f>
        <v>#VALUE!</v>
      </c>
    </row>
    <row r="2704" spans="1:55">
      <c r="A2704" t="s">
        <v>1674</v>
      </c>
      <c r="B2704" t="s">
        <v>1702</v>
      </c>
      <c r="C2704">
        <v>12</v>
      </c>
      <c r="D2704">
        <v>96</v>
      </c>
      <c r="E2704" t="s">
        <v>1962</v>
      </c>
      <c r="F2704">
        <v>2475</v>
      </c>
      <c r="G2704">
        <v>1</v>
      </c>
      <c r="H2704" t="s">
        <v>2000</v>
      </c>
      <c r="BC2704" t="e" cm="1" vm="1">
        <f t="array" ref="BC2704">TRANSPOSE(_xlfn._xlws.FILTER(cvm[内存(G)],(cvm[地域]=AZ2704)*(cvm[机型]=BA2704)*(cvm[CPU(核)]=BB2704)))</f>
        <v>#VALUE!</v>
      </c>
    </row>
    <row r="2705" spans="1:55">
      <c r="A2705" t="s">
        <v>1674</v>
      </c>
      <c r="B2705" t="s">
        <v>1702</v>
      </c>
      <c r="C2705">
        <v>16</v>
      </c>
      <c r="D2705">
        <v>128</v>
      </c>
      <c r="E2705" t="s">
        <v>1940</v>
      </c>
      <c r="F2705">
        <v>3300</v>
      </c>
      <c r="G2705">
        <v>1</v>
      </c>
      <c r="H2705" t="s">
        <v>2001</v>
      </c>
      <c r="BC2705" t="e" cm="1" vm="1">
        <f t="array" ref="BC2705">TRANSPOSE(_xlfn._xlws.FILTER(cvm[内存(G)],(cvm[地域]=AZ2705)*(cvm[机型]=BA2705)*(cvm[CPU(核)]=BB2705)))</f>
        <v>#VALUE!</v>
      </c>
    </row>
    <row r="2706" spans="1:55">
      <c r="A2706" t="s">
        <v>1674</v>
      </c>
      <c r="B2706" t="s">
        <v>1702</v>
      </c>
      <c r="C2706">
        <v>24</v>
      </c>
      <c r="D2706">
        <v>192</v>
      </c>
      <c r="E2706" t="s">
        <v>2002</v>
      </c>
      <c r="F2706">
        <v>4950</v>
      </c>
      <c r="G2706">
        <v>1</v>
      </c>
      <c r="H2706" t="s">
        <v>2003</v>
      </c>
      <c r="BC2706" t="e" cm="1" vm="1">
        <f t="array" ref="BC2706">TRANSPOSE(_xlfn._xlws.FILTER(cvm[内存(G)],(cvm[地域]=AZ2706)*(cvm[机型]=BA2706)*(cvm[CPU(核)]=BB2706)))</f>
        <v>#VALUE!</v>
      </c>
    </row>
    <row r="2707" spans="1:55">
      <c r="A2707" t="s">
        <v>1674</v>
      </c>
      <c r="B2707" t="s">
        <v>1702</v>
      </c>
      <c r="C2707">
        <v>32</v>
      </c>
      <c r="D2707">
        <v>256</v>
      </c>
      <c r="E2707" t="s">
        <v>1942</v>
      </c>
      <c r="F2707">
        <v>6600</v>
      </c>
      <c r="G2707">
        <v>1</v>
      </c>
      <c r="H2707" t="s">
        <v>2005</v>
      </c>
      <c r="BC2707" t="e" cm="1" vm="1">
        <f t="array" ref="BC2707">TRANSPOSE(_xlfn._xlws.FILTER(cvm[内存(G)],(cvm[地域]=AZ2707)*(cvm[机型]=BA2707)*(cvm[CPU(核)]=BB2707)))</f>
        <v>#VALUE!</v>
      </c>
    </row>
    <row r="2708" spans="1:55">
      <c r="A2708" t="s">
        <v>1674</v>
      </c>
      <c r="B2708" t="s">
        <v>1702</v>
      </c>
      <c r="C2708">
        <v>48</v>
      </c>
      <c r="D2708">
        <v>384</v>
      </c>
      <c r="E2708" t="s">
        <v>1955</v>
      </c>
      <c r="F2708">
        <v>9900</v>
      </c>
      <c r="G2708">
        <v>1</v>
      </c>
      <c r="H2708" t="s">
        <v>2006</v>
      </c>
      <c r="BC2708" t="e" cm="1" vm="1">
        <f t="array" ref="BC2708">TRANSPOSE(_xlfn._xlws.FILTER(cvm[内存(G)],(cvm[地域]=AZ2708)*(cvm[机型]=BA2708)*(cvm[CPU(核)]=BB2708)))</f>
        <v>#VALUE!</v>
      </c>
    </row>
    <row r="2709" spans="1:55">
      <c r="A2709" t="s">
        <v>1674</v>
      </c>
      <c r="B2709" t="s">
        <v>1702</v>
      </c>
      <c r="C2709">
        <v>56</v>
      </c>
      <c r="D2709">
        <v>448</v>
      </c>
      <c r="E2709" t="s">
        <v>2007</v>
      </c>
      <c r="F2709">
        <v>11550</v>
      </c>
      <c r="G2709">
        <v>1</v>
      </c>
      <c r="H2709" t="s">
        <v>2008</v>
      </c>
      <c r="BC2709" t="e" cm="1" vm="1">
        <f t="array" ref="BC2709">TRANSPOSE(_xlfn._xlws.FILTER(cvm[内存(G)],(cvm[地域]=AZ2709)*(cvm[机型]=BA2709)*(cvm[CPU(核)]=BB2709)))</f>
        <v>#VALUE!</v>
      </c>
    </row>
    <row r="2710" spans="1:55">
      <c r="A2710" t="s">
        <v>1674</v>
      </c>
      <c r="B2710" t="s">
        <v>1787</v>
      </c>
      <c r="C2710">
        <v>4</v>
      </c>
      <c r="D2710">
        <v>8</v>
      </c>
      <c r="E2710" t="s">
        <v>1629</v>
      </c>
      <c r="F2710">
        <v>440</v>
      </c>
      <c r="G2710">
        <v>1</v>
      </c>
      <c r="H2710" t="s">
        <v>2062</v>
      </c>
      <c r="BC2710" t="e" cm="1" vm="1">
        <f t="array" ref="BC2710">TRANSPOSE(_xlfn._xlws.FILTER(cvm[内存(G)],(cvm[地域]=AZ2710)*(cvm[机型]=BA2710)*(cvm[CPU(核)]=BB2710)))</f>
        <v>#VALUE!</v>
      </c>
    </row>
    <row r="2711" spans="1:55">
      <c r="A2711" t="s">
        <v>1674</v>
      </c>
      <c r="B2711" t="s">
        <v>1787</v>
      </c>
      <c r="C2711">
        <v>4</v>
      </c>
      <c r="D2711">
        <v>16</v>
      </c>
      <c r="E2711" t="s">
        <v>1631</v>
      </c>
      <c r="F2711">
        <v>660</v>
      </c>
      <c r="G2711">
        <v>1</v>
      </c>
      <c r="H2711" t="s">
        <v>2063</v>
      </c>
      <c r="BC2711" t="e" cm="1" vm="1">
        <f t="array" ref="BC2711">TRANSPOSE(_xlfn._xlws.FILTER(cvm[内存(G)],(cvm[地域]=AZ2711)*(cvm[机型]=BA2711)*(cvm[CPU(核)]=BB2711)))</f>
        <v>#VALUE!</v>
      </c>
    </row>
    <row r="2712" spans="1:55">
      <c r="A2712" t="s">
        <v>1674</v>
      </c>
      <c r="B2712" t="s">
        <v>1787</v>
      </c>
      <c r="C2712">
        <v>8</v>
      </c>
      <c r="D2712">
        <v>16</v>
      </c>
      <c r="E2712" t="s">
        <v>1634</v>
      </c>
      <c r="F2712">
        <v>880</v>
      </c>
      <c r="G2712">
        <v>1</v>
      </c>
      <c r="H2712" t="s">
        <v>2064</v>
      </c>
      <c r="BC2712" t="e" cm="1" vm="1">
        <f t="array" ref="BC2712">TRANSPOSE(_xlfn._xlws.FILTER(cvm[内存(G)],(cvm[地域]=AZ2712)*(cvm[机型]=BA2712)*(cvm[CPU(核)]=BB2712)))</f>
        <v>#VALUE!</v>
      </c>
    </row>
    <row r="2713" spans="1:55">
      <c r="A2713" t="s">
        <v>1674</v>
      </c>
      <c r="B2713" t="s">
        <v>1787</v>
      </c>
      <c r="C2713">
        <v>8</v>
      </c>
      <c r="D2713">
        <v>32</v>
      </c>
      <c r="E2713" t="s">
        <v>1636</v>
      </c>
      <c r="F2713">
        <v>1320</v>
      </c>
      <c r="G2713">
        <v>1</v>
      </c>
      <c r="H2713" t="s">
        <v>2065</v>
      </c>
      <c r="BC2713" t="e" cm="1" vm="1">
        <f t="array" ref="BC2713">TRANSPOSE(_xlfn._xlws.FILTER(cvm[内存(G)],(cvm[地域]=AZ2713)*(cvm[机型]=BA2713)*(cvm[CPU(核)]=BB2713)))</f>
        <v>#VALUE!</v>
      </c>
    </row>
    <row r="2714" spans="1:55">
      <c r="A2714" t="s">
        <v>1674</v>
      </c>
      <c r="B2714" t="s">
        <v>1787</v>
      </c>
      <c r="C2714">
        <v>16</v>
      </c>
      <c r="D2714">
        <v>32</v>
      </c>
      <c r="E2714" t="s">
        <v>1639</v>
      </c>
      <c r="F2714">
        <v>1760</v>
      </c>
      <c r="G2714">
        <v>1</v>
      </c>
      <c r="H2714" t="s">
        <v>2066</v>
      </c>
      <c r="BC2714" t="e" cm="1" vm="1">
        <f t="array" ref="BC2714">TRANSPOSE(_xlfn._xlws.FILTER(cvm[内存(G)],(cvm[地域]=AZ2714)*(cvm[机型]=BA2714)*(cvm[CPU(核)]=BB2714)))</f>
        <v>#VALUE!</v>
      </c>
    </row>
    <row r="2715" spans="1:55">
      <c r="A2715" t="s">
        <v>1674</v>
      </c>
      <c r="B2715" t="s">
        <v>1787</v>
      </c>
      <c r="C2715">
        <v>16</v>
      </c>
      <c r="D2715">
        <v>64</v>
      </c>
      <c r="E2715" t="s">
        <v>1641</v>
      </c>
      <c r="F2715">
        <v>2640</v>
      </c>
      <c r="G2715">
        <v>1</v>
      </c>
      <c r="H2715" t="s">
        <v>2068</v>
      </c>
      <c r="BC2715" t="e" cm="1" vm="1">
        <f t="array" ref="BC2715">TRANSPOSE(_xlfn._xlws.FILTER(cvm[内存(G)],(cvm[地域]=AZ2715)*(cvm[机型]=BA2715)*(cvm[CPU(核)]=BB2715)))</f>
        <v>#VALUE!</v>
      </c>
    </row>
    <row r="2716" spans="1:55">
      <c r="A2716" t="s">
        <v>1674</v>
      </c>
      <c r="B2716" t="s">
        <v>1787</v>
      </c>
      <c r="C2716">
        <v>32</v>
      </c>
      <c r="D2716">
        <v>64</v>
      </c>
      <c r="E2716" t="s">
        <v>1644</v>
      </c>
      <c r="F2716">
        <v>3520</v>
      </c>
      <c r="G2716">
        <v>1</v>
      </c>
      <c r="H2716" t="s">
        <v>2069</v>
      </c>
      <c r="BC2716" t="e" cm="1" vm="1">
        <f t="array" ref="BC2716">TRANSPOSE(_xlfn._xlws.FILTER(cvm[内存(G)],(cvm[地域]=AZ2716)*(cvm[机型]=BA2716)*(cvm[CPU(核)]=BB2716)))</f>
        <v>#VALUE!</v>
      </c>
    </row>
    <row r="2717" spans="1:55">
      <c r="A2717" t="s">
        <v>1674</v>
      </c>
      <c r="B2717" t="s">
        <v>1787</v>
      </c>
      <c r="C2717">
        <v>32</v>
      </c>
      <c r="D2717">
        <v>128</v>
      </c>
      <c r="E2717" t="s">
        <v>1650</v>
      </c>
      <c r="F2717">
        <v>5280</v>
      </c>
      <c r="G2717">
        <v>1</v>
      </c>
      <c r="H2717" t="s">
        <v>2070</v>
      </c>
      <c r="BC2717" t="e" cm="1" vm="1">
        <f t="array" ref="BC2717">TRANSPOSE(_xlfn._xlws.FILTER(cvm[内存(G)],(cvm[地域]=AZ2717)*(cvm[机型]=BA2717)*(cvm[CPU(核)]=BB2717)))</f>
        <v>#VALUE!</v>
      </c>
    </row>
    <row r="2718" spans="1:55">
      <c r="A2718" t="s">
        <v>1674</v>
      </c>
      <c r="B2718" t="s">
        <v>1787</v>
      </c>
      <c r="C2718">
        <v>48</v>
      </c>
      <c r="D2718">
        <v>160</v>
      </c>
      <c r="E2718" t="s">
        <v>2221</v>
      </c>
      <c r="F2718">
        <v>7040</v>
      </c>
      <c r="G2718">
        <v>1</v>
      </c>
      <c r="H2718" t="s">
        <v>2229</v>
      </c>
      <c r="BC2718" t="e" cm="1" vm="1">
        <f t="array" ref="BC2718">TRANSPOSE(_xlfn._xlws.FILTER(cvm[内存(G)],(cvm[地域]=AZ2718)*(cvm[机型]=BA2718)*(cvm[CPU(核)]=BB2718)))</f>
        <v>#VALUE!</v>
      </c>
    </row>
    <row r="2719" spans="1:55">
      <c r="A2719" t="s">
        <v>1674</v>
      </c>
      <c r="B2719" t="s">
        <v>1747</v>
      </c>
      <c r="C2719">
        <v>2</v>
      </c>
      <c r="D2719">
        <v>4</v>
      </c>
      <c r="E2719" t="s">
        <v>1624</v>
      </c>
      <c r="F2719">
        <v>220</v>
      </c>
      <c r="G2719">
        <v>1</v>
      </c>
      <c r="H2719" t="s">
        <v>2195</v>
      </c>
      <c r="BC2719" t="e" cm="1" vm="1">
        <f t="array" ref="BC2719">TRANSPOSE(_xlfn._xlws.FILTER(cvm[内存(G)],(cvm[地域]=AZ2719)*(cvm[机型]=BA2719)*(cvm[CPU(核)]=BB2719)))</f>
        <v>#VALUE!</v>
      </c>
    </row>
    <row r="2720" spans="1:55">
      <c r="A2720" t="s">
        <v>1674</v>
      </c>
      <c r="B2720" t="s">
        <v>1747</v>
      </c>
      <c r="C2720">
        <v>4</v>
      </c>
      <c r="D2720">
        <v>8</v>
      </c>
      <c r="E2720" t="s">
        <v>1629</v>
      </c>
      <c r="F2720">
        <v>440</v>
      </c>
      <c r="G2720">
        <v>1</v>
      </c>
      <c r="H2720" t="s">
        <v>2071</v>
      </c>
      <c r="BC2720" t="e" cm="1" vm="1">
        <f t="array" ref="BC2720">TRANSPOSE(_xlfn._xlws.FILTER(cvm[内存(G)],(cvm[地域]=AZ2720)*(cvm[机型]=BA2720)*(cvm[CPU(核)]=BB2720)))</f>
        <v>#VALUE!</v>
      </c>
    </row>
    <row r="2721" spans="1:55">
      <c r="A2721" t="s">
        <v>1674</v>
      </c>
      <c r="B2721" t="s">
        <v>1747</v>
      </c>
      <c r="C2721">
        <v>4</v>
      </c>
      <c r="D2721">
        <v>16</v>
      </c>
      <c r="E2721" t="s">
        <v>1631</v>
      </c>
      <c r="F2721">
        <v>660</v>
      </c>
      <c r="G2721">
        <v>1</v>
      </c>
      <c r="H2721" t="s">
        <v>2072</v>
      </c>
      <c r="BC2721" t="e" cm="1" vm="1">
        <f t="array" ref="BC2721">TRANSPOSE(_xlfn._xlws.FILTER(cvm[内存(G)],(cvm[地域]=AZ2721)*(cvm[机型]=BA2721)*(cvm[CPU(核)]=BB2721)))</f>
        <v>#VALUE!</v>
      </c>
    </row>
    <row r="2722" spans="1:55">
      <c r="A2722" t="s">
        <v>1674</v>
      </c>
      <c r="B2722" t="s">
        <v>1747</v>
      </c>
      <c r="C2722">
        <v>8</v>
      </c>
      <c r="D2722">
        <v>16</v>
      </c>
      <c r="E2722" t="s">
        <v>1634</v>
      </c>
      <c r="F2722">
        <v>880</v>
      </c>
      <c r="G2722">
        <v>1</v>
      </c>
      <c r="H2722" t="s">
        <v>2073</v>
      </c>
      <c r="BC2722" t="e" cm="1" vm="1">
        <f t="array" ref="BC2722">TRANSPOSE(_xlfn._xlws.FILTER(cvm[内存(G)],(cvm[地域]=AZ2722)*(cvm[机型]=BA2722)*(cvm[CPU(核)]=BB2722)))</f>
        <v>#VALUE!</v>
      </c>
    </row>
    <row r="2723" spans="1:55">
      <c r="A2723" t="s">
        <v>1674</v>
      </c>
      <c r="B2723" t="s">
        <v>1747</v>
      </c>
      <c r="C2723">
        <v>8</v>
      </c>
      <c r="D2723">
        <v>32</v>
      </c>
      <c r="E2723" t="s">
        <v>1636</v>
      </c>
      <c r="F2723">
        <v>1320</v>
      </c>
      <c r="G2723">
        <v>1</v>
      </c>
      <c r="H2723" t="s">
        <v>2074</v>
      </c>
      <c r="BC2723" t="e" cm="1" vm="1">
        <f t="array" ref="BC2723">TRANSPOSE(_xlfn._xlws.FILTER(cvm[内存(G)],(cvm[地域]=AZ2723)*(cvm[机型]=BA2723)*(cvm[CPU(核)]=BB2723)))</f>
        <v>#VALUE!</v>
      </c>
    </row>
    <row r="2724" spans="1:55">
      <c r="A2724" t="s">
        <v>1674</v>
      </c>
      <c r="B2724" t="s">
        <v>1747</v>
      </c>
      <c r="C2724">
        <v>16</v>
      </c>
      <c r="D2724">
        <v>32</v>
      </c>
      <c r="E2724" t="s">
        <v>1639</v>
      </c>
      <c r="F2724">
        <v>1760</v>
      </c>
      <c r="G2724">
        <v>1</v>
      </c>
      <c r="H2724" t="s">
        <v>2075</v>
      </c>
      <c r="BC2724" t="e" cm="1" vm="1">
        <f t="array" ref="BC2724">TRANSPOSE(_xlfn._xlws.FILTER(cvm[内存(G)],(cvm[地域]=AZ2724)*(cvm[机型]=BA2724)*(cvm[CPU(核)]=BB2724)))</f>
        <v>#VALUE!</v>
      </c>
    </row>
    <row r="2725" spans="1:55">
      <c r="A2725" t="s">
        <v>1674</v>
      </c>
      <c r="B2725" t="s">
        <v>1747</v>
      </c>
      <c r="C2725">
        <v>16</v>
      </c>
      <c r="D2725">
        <v>64</v>
      </c>
      <c r="E2725" t="s">
        <v>1641</v>
      </c>
      <c r="F2725">
        <v>2640</v>
      </c>
      <c r="G2725">
        <v>1</v>
      </c>
      <c r="H2725" t="s">
        <v>2076</v>
      </c>
      <c r="BC2725" t="e" cm="1" vm="1">
        <f t="array" ref="BC2725">TRANSPOSE(_xlfn._xlws.FILTER(cvm[内存(G)],(cvm[地域]=AZ2725)*(cvm[机型]=BA2725)*(cvm[CPU(核)]=BB2725)))</f>
        <v>#VALUE!</v>
      </c>
    </row>
    <row r="2726" spans="1:55">
      <c r="A2726" t="s">
        <v>1674</v>
      </c>
      <c r="B2726" t="s">
        <v>1747</v>
      </c>
      <c r="C2726">
        <v>32</v>
      </c>
      <c r="D2726">
        <v>64</v>
      </c>
      <c r="E2726" t="s">
        <v>1644</v>
      </c>
      <c r="F2726">
        <v>3520</v>
      </c>
      <c r="G2726">
        <v>1</v>
      </c>
      <c r="H2726" t="s">
        <v>2077</v>
      </c>
      <c r="BC2726" t="e" cm="1" vm="1">
        <f t="array" ref="BC2726">TRANSPOSE(_xlfn._xlws.FILTER(cvm[内存(G)],(cvm[地域]=AZ2726)*(cvm[机型]=BA2726)*(cvm[CPU(核)]=BB2726)))</f>
        <v>#VALUE!</v>
      </c>
    </row>
    <row r="2727" spans="1:55">
      <c r="A2727" t="s">
        <v>1674</v>
      </c>
      <c r="B2727" t="s">
        <v>1747</v>
      </c>
      <c r="C2727">
        <v>32</v>
      </c>
      <c r="D2727">
        <v>128</v>
      </c>
      <c r="E2727" t="s">
        <v>1650</v>
      </c>
      <c r="F2727">
        <v>5280</v>
      </c>
      <c r="G2727">
        <v>1</v>
      </c>
      <c r="H2727" t="s">
        <v>2079</v>
      </c>
      <c r="BC2727" t="e" cm="1" vm="1">
        <f t="array" ref="BC2727">TRANSPOSE(_xlfn._xlws.FILTER(cvm[内存(G)],(cvm[地域]=AZ2727)*(cvm[机型]=BA2727)*(cvm[CPU(核)]=BB2727)))</f>
        <v>#VALUE!</v>
      </c>
    </row>
    <row r="2728" spans="1:55">
      <c r="A2728" t="s">
        <v>1674</v>
      </c>
      <c r="B2728" t="s">
        <v>1766</v>
      </c>
      <c r="C2728">
        <v>4</v>
      </c>
      <c r="D2728">
        <v>8</v>
      </c>
      <c r="E2728" t="s">
        <v>1629</v>
      </c>
      <c r="F2728">
        <v>472</v>
      </c>
      <c r="G2728">
        <v>1</v>
      </c>
      <c r="H2728" t="s">
        <v>2080</v>
      </c>
      <c r="BC2728" t="e" cm="1" vm="1">
        <f t="array" ref="BC2728">TRANSPOSE(_xlfn._xlws.FILTER(cvm[内存(G)],(cvm[地域]=AZ2728)*(cvm[机型]=BA2728)*(cvm[CPU(核)]=BB2728)))</f>
        <v>#VALUE!</v>
      </c>
    </row>
    <row r="2729" spans="1:55">
      <c r="A2729" t="s">
        <v>1674</v>
      </c>
      <c r="B2729" t="s">
        <v>1766</v>
      </c>
      <c r="C2729">
        <v>4</v>
      </c>
      <c r="D2729">
        <v>16</v>
      </c>
      <c r="E2729" t="s">
        <v>1631</v>
      </c>
      <c r="F2729">
        <v>708</v>
      </c>
      <c r="G2729">
        <v>1</v>
      </c>
      <c r="H2729" t="s">
        <v>2081</v>
      </c>
      <c r="BC2729" t="e" cm="1" vm="1">
        <f t="array" ref="BC2729">TRANSPOSE(_xlfn._xlws.FILTER(cvm[内存(G)],(cvm[地域]=AZ2729)*(cvm[机型]=BA2729)*(cvm[CPU(核)]=BB2729)))</f>
        <v>#VALUE!</v>
      </c>
    </row>
    <row r="2730" spans="1:55">
      <c r="A2730" t="s">
        <v>1674</v>
      </c>
      <c r="B2730" t="s">
        <v>1766</v>
      </c>
      <c r="C2730">
        <v>8</v>
      </c>
      <c r="D2730">
        <v>16</v>
      </c>
      <c r="E2730" t="s">
        <v>1634</v>
      </c>
      <c r="F2730">
        <v>944</v>
      </c>
      <c r="G2730">
        <v>1</v>
      </c>
      <c r="H2730" t="s">
        <v>2082</v>
      </c>
      <c r="BC2730" t="e" cm="1" vm="1">
        <f t="array" ref="BC2730">TRANSPOSE(_xlfn._xlws.FILTER(cvm[内存(G)],(cvm[地域]=AZ2730)*(cvm[机型]=BA2730)*(cvm[CPU(核)]=BB2730)))</f>
        <v>#VALUE!</v>
      </c>
    </row>
    <row r="2731" spans="1:55">
      <c r="A2731" t="s">
        <v>1674</v>
      </c>
      <c r="B2731" t="s">
        <v>1766</v>
      </c>
      <c r="C2731">
        <v>8</v>
      </c>
      <c r="D2731">
        <v>32</v>
      </c>
      <c r="E2731" t="s">
        <v>1636</v>
      </c>
      <c r="F2731">
        <v>1416</v>
      </c>
      <c r="G2731">
        <v>1</v>
      </c>
      <c r="H2731" t="s">
        <v>2083</v>
      </c>
      <c r="BC2731" t="e" cm="1" vm="1">
        <f t="array" ref="BC2731">TRANSPOSE(_xlfn._xlws.FILTER(cvm[内存(G)],(cvm[地域]=AZ2731)*(cvm[机型]=BA2731)*(cvm[CPU(核)]=BB2731)))</f>
        <v>#VALUE!</v>
      </c>
    </row>
    <row r="2732" spans="1:55">
      <c r="A2732" t="s">
        <v>1674</v>
      </c>
      <c r="B2732" t="s">
        <v>1766</v>
      </c>
      <c r="C2732">
        <v>16</v>
      </c>
      <c r="D2732">
        <v>32</v>
      </c>
      <c r="E2732" t="s">
        <v>1639</v>
      </c>
      <c r="F2732">
        <v>1888</v>
      </c>
      <c r="G2732">
        <v>1</v>
      </c>
      <c r="H2732" t="s">
        <v>2084</v>
      </c>
      <c r="BC2732" t="e" cm="1" vm="1">
        <f t="array" ref="BC2732">TRANSPOSE(_xlfn._xlws.FILTER(cvm[内存(G)],(cvm[地域]=AZ2732)*(cvm[机型]=BA2732)*(cvm[CPU(核)]=BB2732)))</f>
        <v>#VALUE!</v>
      </c>
    </row>
    <row r="2733" spans="1:55">
      <c r="A2733" t="s">
        <v>1674</v>
      </c>
      <c r="B2733" t="s">
        <v>1766</v>
      </c>
      <c r="C2733">
        <v>16</v>
      </c>
      <c r="D2733">
        <v>64</v>
      </c>
      <c r="E2733" t="s">
        <v>1641</v>
      </c>
      <c r="F2733">
        <v>2832</v>
      </c>
      <c r="G2733">
        <v>1</v>
      </c>
      <c r="H2733" t="s">
        <v>2085</v>
      </c>
      <c r="BC2733" t="e" cm="1" vm="1">
        <f t="array" ref="BC2733">TRANSPOSE(_xlfn._xlws.FILTER(cvm[内存(G)],(cvm[地域]=AZ2733)*(cvm[机型]=BA2733)*(cvm[CPU(核)]=BB2733)))</f>
        <v>#VALUE!</v>
      </c>
    </row>
    <row r="2734" spans="1:55">
      <c r="A2734" t="s">
        <v>1674</v>
      </c>
      <c r="B2734" t="s">
        <v>1766</v>
      </c>
      <c r="C2734">
        <v>32</v>
      </c>
      <c r="D2734">
        <v>64</v>
      </c>
      <c r="E2734" t="s">
        <v>1644</v>
      </c>
      <c r="F2734">
        <v>3776</v>
      </c>
      <c r="G2734">
        <v>1</v>
      </c>
      <c r="H2734" t="s">
        <v>2086</v>
      </c>
      <c r="BC2734" t="e" cm="1" vm="1">
        <f t="array" ref="BC2734">TRANSPOSE(_xlfn._xlws.FILTER(cvm[内存(G)],(cvm[地域]=AZ2734)*(cvm[机型]=BA2734)*(cvm[CPU(核)]=BB2734)))</f>
        <v>#VALUE!</v>
      </c>
    </row>
    <row r="2735" spans="1:55">
      <c r="A2735" t="s">
        <v>1674</v>
      </c>
      <c r="B2735" t="s">
        <v>1766</v>
      </c>
      <c r="C2735">
        <v>32</v>
      </c>
      <c r="D2735">
        <v>96</v>
      </c>
      <c r="E2735" t="s">
        <v>2087</v>
      </c>
      <c r="F2735">
        <v>4720</v>
      </c>
      <c r="G2735">
        <v>1</v>
      </c>
      <c r="H2735" t="s">
        <v>2088</v>
      </c>
      <c r="BC2735" t="e" cm="1" vm="1">
        <f t="array" ref="BC2735">TRANSPOSE(_xlfn._xlws.FILTER(cvm[内存(G)],(cvm[地域]=AZ2735)*(cvm[机型]=BA2735)*(cvm[CPU(核)]=BB2735)))</f>
        <v>#VALUE!</v>
      </c>
    </row>
    <row r="2736" spans="1:55">
      <c r="A2736" t="s">
        <v>1674</v>
      </c>
      <c r="B2736" t="s">
        <v>2024</v>
      </c>
      <c r="C2736">
        <v>8</v>
      </c>
      <c r="D2736">
        <v>32</v>
      </c>
      <c r="E2736" t="s">
        <v>1636</v>
      </c>
      <c r="F2736">
        <v>2656.15</v>
      </c>
      <c r="G2736">
        <v>1</v>
      </c>
      <c r="H2736" t="s">
        <v>2094</v>
      </c>
      <c r="BC2736" t="e" cm="1" vm="1">
        <f t="array" ref="BC2736">TRANSPOSE(_xlfn._xlws.FILTER(cvm[内存(G)],(cvm[地域]=AZ2736)*(cvm[机型]=BA2736)*(cvm[CPU(核)]=BB2736)))</f>
        <v>#VALUE!</v>
      </c>
    </row>
    <row r="2737" spans="1:55">
      <c r="A2737" t="s">
        <v>1674</v>
      </c>
      <c r="B2737" t="s">
        <v>2024</v>
      </c>
      <c r="C2737">
        <v>20</v>
      </c>
      <c r="D2737">
        <v>80</v>
      </c>
      <c r="E2737" t="s">
        <v>2097</v>
      </c>
      <c r="F2737">
        <v>4249.75</v>
      </c>
      <c r="G2737">
        <v>1</v>
      </c>
      <c r="H2737" t="s">
        <v>2098</v>
      </c>
      <c r="BC2737" t="e" cm="1" vm="1">
        <f t="array" ref="BC2737">TRANSPOSE(_xlfn._xlws.FILTER(cvm[内存(G)],(cvm[地域]=AZ2737)*(cvm[机型]=BA2737)*(cvm[CPU(核)]=BB2737)))</f>
        <v>#VALUE!</v>
      </c>
    </row>
    <row r="2738" spans="1:55">
      <c r="A2738" t="s">
        <v>1674</v>
      </c>
      <c r="B2738" t="s">
        <v>2024</v>
      </c>
      <c r="C2738">
        <v>32</v>
      </c>
      <c r="D2738">
        <v>128</v>
      </c>
      <c r="E2738" t="s">
        <v>1650</v>
      </c>
      <c r="F2738">
        <v>5843.35</v>
      </c>
      <c r="G2738">
        <v>1</v>
      </c>
      <c r="H2738" t="s">
        <v>2099</v>
      </c>
      <c r="BC2738" t="e" cm="1" vm="1">
        <f t="array" ref="BC2738">TRANSPOSE(_xlfn._xlws.FILTER(cvm[内存(G)],(cvm[地域]=AZ2738)*(cvm[机型]=BA2738)*(cvm[CPU(核)]=BB2738)))</f>
        <v>#VALUE!</v>
      </c>
    </row>
    <row r="2739" spans="1:55">
      <c r="A2739" t="s">
        <v>1674</v>
      </c>
      <c r="B2739" t="s">
        <v>2024</v>
      </c>
      <c r="C2739">
        <v>40</v>
      </c>
      <c r="D2739">
        <v>160</v>
      </c>
      <c r="E2739" t="s">
        <v>2100</v>
      </c>
      <c r="F2739">
        <v>8499.5</v>
      </c>
      <c r="G2739">
        <v>1</v>
      </c>
      <c r="H2739" t="s">
        <v>2101</v>
      </c>
      <c r="BC2739" t="e" cm="1" vm="1">
        <f t="array" ref="BC2739">TRANSPOSE(_xlfn._xlws.FILTER(cvm[内存(G)],(cvm[地域]=AZ2739)*(cvm[机型]=BA2739)*(cvm[CPU(核)]=BB2739)))</f>
        <v>#VALUE!</v>
      </c>
    </row>
    <row r="2740" spans="1:55">
      <c r="A2740" t="s">
        <v>1674</v>
      </c>
      <c r="B2740" t="s">
        <v>2024</v>
      </c>
      <c r="C2740">
        <v>80</v>
      </c>
      <c r="D2740">
        <v>320</v>
      </c>
      <c r="E2740" t="s">
        <v>1760</v>
      </c>
      <c r="F2740">
        <v>16999</v>
      </c>
      <c r="G2740">
        <v>1</v>
      </c>
      <c r="H2740" t="s">
        <v>2102</v>
      </c>
      <c r="BC2740" t="e" cm="1" vm="1">
        <f t="array" ref="BC2740">TRANSPOSE(_xlfn._xlws.FILTER(cvm[内存(G)],(cvm[地域]=AZ2740)*(cvm[机型]=BA2740)*(cvm[CPU(核)]=BB2740)))</f>
        <v>#VALUE!</v>
      </c>
    </row>
    <row r="2741" spans="1:55">
      <c r="A2741" t="s">
        <v>1674</v>
      </c>
      <c r="B2741" t="s">
        <v>1797</v>
      </c>
      <c r="C2741">
        <v>96</v>
      </c>
      <c r="D2741">
        <v>384</v>
      </c>
      <c r="E2741" t="s">
        <v>1764</v>
      </c>
      <c r="F2741">
        <v>15692</v>
      </c>
      <c r="G2741">
        <v>1</v>
      </c>
      <c r="H2741" t="s">
        <v>2155</v>
      </c>
      <c r="BC2741" t="e" cm="1" vm="1">
        <f t="array" ref="BC2741">TRANSPOSE(_xlfn._xlws.FILTER(cvm[内存(G)],(cvm[地域]=AZ2741)*(cvm[机型]=BA2741)*(cvm[CPU(核)]=BB2741)))</f>
        <v>#VALUE!</v>
      </c>
    </row>
    <row r="2742" spans="1:55">
      <c r="A2742" t="s">
        <v>1674</v>
      </c>
      <c r="B2742" t="s">
        <v>1992</v>
      </c>
      <c r="C2742">
        <v>96</v>
      </c>
      <c r="D2742">
        <v>384</v>
      </c>
      <c r="E2742" t="s">
        <v>1764</v>
      </c>
      <c r="F2742">
        <v>27360</v>
      </c>
      <c r="G2742">
        <v>1</v>
      </c>
      <c r="H2742" t="s">
        <v>2156</v>
      </c>
      <c r="BC2742" t="e" cm="1" vm="1">
        <f t="array" ref="BC2742">TRANSPOSE(_xlfn._xlws.FILTER(cvm[内存(G)],(cvm[地域]=AZ2742)*(cvm[机型]=BA2742)*(cvm[CPU(核)]=BB2742)))</f>
        <v>#VALUE!</v>
      </c>
    </row>
    <row r="2743" spans="1:55">
      <c r="A2743" t="s">
        <v>1697</v>
      </c>
      <c r="B2743" t="s">
        <v>1828</v>
      </c>
      <c r="C2743">
        <v>1</v>
      </c>
      <c r="D2743">
        <v>1</v>
      </c>
      <c r="E2743" t="s">
        <v>1617</v>
      </c>
      <c r="F2743">
        <v>40</v>
      </c>
      <c r="G2743">
        <v>1</v>
      </c>
      <c r="H2743" t="s">
        <v>1829</v>
      </c>
      <c r="BC2743" t="e" cm="1" vm="1">
        <f t="array" ref="BC2743">TRANSPOSE(_xlfn._xlws.FILTER(cvm[内存(G)],(cvm[地域]=AZ2743)*(cvm[机型]=BA2743)*(cvm[CPU(核)]=BB2743)))</f>
        <v>#VALUE!</v>
      </c>
    </row>
    <row r="2744" spans="1:55">
      <c r="A2744" t="s">
        <v>1697</v>
      </c>
      <c r="B2744" t="s">
        <v>1828</v>
      </c>
      <c r="C2744">
        <v>1</v>
      </c>
      <c r="D2744">
        <v>2</v>
      </c>
      <c r="E2744" t="s">
        <v>1620</v>
      </c>
      <c r="F2744">
        <v>85</v>
      </c>
      <c r="G2744">
        <v>1</v>
      </c>
      <c r="H2744" t="s">
        <v>1830</v>
      </c>
      <c r="BC2744" t="e" cm="1" vm="1">
        <f t="array" ref="BC2744">TRANSPOSE(_xlfn._xlws.FILTER(cvm[内存(G)],(cvm[地域]=AZ2744)*(cvm[机型]=BA2744)*(cvm[CPU(核)]=BB2744)))</f>
        <v>#VALUE!</v>
      </c>
    </row>
    <row r="2745" spans="1:55">
      <c r="A2745" t="s">
        <v>1697</v>
      </c>
      <c r="B2745" t="s">
        <v>1828</v>
      </c>
      <c r="C2745">
        <v>1</v>
      </c>
      <c r="D2745">
        <v>4</v>
      </c>
      <c r="E2745" t="s">
        <v>1622</v>
      </c>
      <c r="F2745">
        <v>154.5</v>
      </c>
      <c r="G2745">
        <v>1</v>
      </c>
      <c r="H2745" t="s">
        <v>1832</v>
      </c>
      <c r="BC2745" t="e" cm="1" vm="1">
        <f t="array" ref="BC2745">TRANSPOSE(_xlfn._xlws.FILTER(cvm[内存(G)],(cvm[地域]=AZ2745)*(cvm[机型]=BA2745)*(cvm[CPU(核)]=BB2745)))</f>
        <v>#VALUE!</v>
      </c>
    </row>
    <row r="2746" spans="1:55">
      <c r="A2746" t="s">
        <v>1697</v>
      </c>
      <c r="B2746" t="s">
        <v>1828</v>
      </c>
      <c r="C2746">
        <v>2</v>
      </c>
      <c r="D2746">
        <v>4</v>
      </c>
      <c r="E2746" t="s">
        <v>1624</v>
      </c>
      <c r="F2746">
        <v>170</v>
      </c>
      <c r="G2746">
        <v>1</v>
      </c>
      <c r="H2746" t="s">
        <v>1833</v>
      </c>
      <c r="BC2746" t="e" cm="1" vm="1">
        <f t="array" ref="BC2746">TRANSPOSE(_xlfn._xlws.FILTER(cvm[内存(G)],(cvm[地域]=AZ2746)*(cvm[机型]=BA2746)*(cvm[CPU(核)]=BB2746)))</f>
        <v>#VALUE!</v>
      </c>
    </row>
    <row r="2747" spans="1:55">
      <c r="A2747" t="s">
        <v>1697</v>
      </c>
      <c r="B2747" t="s">
        <v>1828</v>
      </c>
      <c r="C2747">
        <v>2</v>
      </c>
      <c r="D2747">
        <v>8</v>
      </c>
      <c r="E2747" t="s">
        <v>1627</v>
      </c>
      <c r="F2747">
        <v>309</v>
      </c>
      <c r="G2747">
        <v>1</v>
      </c>
      <c r="H2747" t="s">
        <v>1834</v>
      </c>
      <c r="BC2747" t="e" cm="1" vm="1">
        <f t="array" ref="BC2747">TRANSPOSE(_xlfn._xlws.FILTER(cvm[内存(G)],(cvm[地域]=AZ2747)*(cvm[机型]=BA2747)*(cvm[CPU(核)]=BB2747)))</f>
        <v>#VALUE!</v>
      </c>
    </row>
    <row r="2748" spans="1:55">
      <c r="A2748" t="s">
        <v>1697</v>
      </c>
      <c r="B2748" t="s">
        <v>1828</v>
      </c>
      <c r="C2748">
        <v>4</v>
      </c>
      <c r="D2748">
        <v>8</v>
      </c>
      <c r="E2748" t="s">
        <v>1629</v>
      </c>
      <c r="F2748">
        <v>412</v>
      </c>
      <c r="G2748">
        <v>1</v>
      </c>
      <c r="H2748" t="s">
        <v>1836</v>
      </c>
      <c r="BC2748" t="e" cm="1" vm="1">
        <f t="array" ref="BC2748">TRANSPOSE(_xlfn._xlws.FILTER(cvm[内存(G)],(cvm[地域]=AZ2748)*(cvm[机型]=BA2748)*(cvm[CPU(核)]=BB2748)))</f>
        <v>#VALUE!</v>
      </c>
    </row>
    <row r="2749" spans="1:55">
      <c r="A2749" t="s">
        <v>1697</v>
      </c>
      <c r="B2749" t="s">
        <v>1828</v>
      </c>
      <c r="C2749">
        <v>4</v>
      </c>
      <c r="D2749">
        <v>16</v>
      </c>
      <c r="E2749" t="s">
        <v>1631</v>
      </c>
      <c r="F2749">
        <v>618</v>
      </c>
      <c r="G2749">
        <v>1</v>
      </c>
      <c r="H2749" t="s">
        <v>1837</v>
      </c>
      <c r="BC2749" t="e" cm="1" vm="1">
        <f t="array" ref="BC2749">TRANSPOSE(_xlfn._xlws.FILTER(cvm[内存(G)],(cvm[地域]=AZ2749)*(cvm[机型]=BA2749)*(cvm[CPU(核)]=BB2749)))</f>
        <v>#VALUE!</v>
      </c>
    </row>
    <row r="2750" spans="1:55">
      <c r="A2750" t="s">
        <v>1697</v>
      </c>
      <c r="B2750" t="s">
        <v>1828</v>
      </c>
      <c r="C2750">
        <v>8</v>
      </c>
      <c r="D2750">
        <v>16</v>
      </c>
      <c r="E2750" t="s">
        <v>1634</v>
      </c>
      <c r="F2750">
        <v>824</v>
      </c>
      <c r="G2750">
        <v>1</v>
      </c>
      <c r="H2750" t="s">
        <v>1838</v>
      </c>
      <c r="BC2750" t="e" cm="1" vm="1">
        <f t="array" ref="BC2750">TRANSPOSE(_xlfn._xlws.FILTER(cvm[内存(G)],(cvm[地域]=AZ2750)*(cvm[机型]=BA2750)*(cvm[CPU(核)]=BB2750)))</f>
        <v>#VALUE!</v>
      </c>
    </row>
    <row r="2751" spans="1:55">
      <c r="A2751" t="s">
        <v>1697</v>
      </c>
      <c r="B2751" t="s">
        <v>1828</v>
      </c>
      <c r="C2751">
        <v>8</v>
      </c>
      <c r="D2751">
        <v>32</v>
      </c>
      <c r="E2751" t="s">
        <v>1636</v>
      </c>
      <c r="F2751">
        <v>1236</v>
      </c>
      <c r="G2751">
        <v>1</v>
      </c>
      <c r="H2751" t="s">
        <v>1840</v>
      </c>
      <c r="BC2751" t="e" cm="1" vm="1">
        <f t="array" ref="BC2751">TRANSPOSE(_xlfn._xlws.FILTER(cvm[内存(G)],(cvm[地域]=AZ2751)*(cvm[机型]=BA2751)*(cvm[CPU(核)]=BB2751)))</f>
        <v>#VALUE!</v>
      </c>
    </row>
    <row r="2752" spans="1:55">
      <c r="A2752" t="s">
        <v>1697</v>
      </c>
      <c r="B2752" t="s">
        <v>1828</v>
      </c>
      <c r="C2752">
        <v>12</v>
      </c>
      <c r="D2752">
        <v>24</v>
      </c>
      <c r="E2752" t="s">
        <v>1814</v>
      </c>
      <c r="F2752">
        <v>1236</v>
      </c>
      <c r="G2752">
        <v>1</v>
      </c>
      <c r="H2752" t="s">
        <v>1841</v>
      </c>
      <c r="BC2752" t="e" cm="1" vm="1">
        <f t="array" ref="BC2752">TRANSPOSE(_xlfn._xlws.FILTER(cvm[内存(G)],(cvm[地域]=AZ2752)*(cvm[机型]=BA2752)*(cvm[CPU(核)]=BB2752)))</f>
        <v>#VALUE!</v>
      </c>
    </row>
    <row r="2753" spans="1:55">
      <c r="A2753" t="s">
        <v>1697</v>
      </c>
      <c r="B2753" t="s">
        <v>1828</v>
      </c>
      <c r="C2753">
        <v>12</v>
      </c>
      <c r="D2753">
        <v>48</v>
      </c>
      <c r="E2753" t="s">
        <v>1842</v>
      </c>
      <c r="F2753">
        <v>1854</v>
      </c>
      <c r="G2753">
        <v>1</v>
      </c>
      <c r="H2753" t="s">
        <v>1843</v>
      </c>
      <c r="BC2753" t="e" cm="1" vm="1">
        <f t="array" ref="BC2753">TRANSPOSE(_xlfn._xlws.FILTER(cvm[内存(G)],(cvm[地域]=AZ2753)*(cvm[机型]=BA2753)*(cvm[CPU(核)]=BB2753)))</f>
        <v>#VALUE!</v>
      </c>
    </row>
    <row r="2754" spans="1:55">
      <c r="A2754" t="s">
        <v>1697</v>
      </c>
      <c r="B2754" t="s">
        <v>1828</v>
      </c>
      <c r="C2754">
        <v>16</v>
      </c>
      <c r="D2754">
        <v>32</v>
      </c>
      <c r="E2754" t="s">
        <v>1639</v>
      </c>
      <c r="F2754">
        <v>1648</v>
      </c>
      <c r="G2754">
        <v>1</v>
      </c>
      <c r="H2754" t="s">
        <v>1844</v>
      </c>
      <c r="BC2754" t="e" cm="1" vm="1">
        <f t="array" ref="BC2754">TRANSPOSE(_xlfn._xlws.FILTER(cvm[内存(G)],(cvm[地域]=AZ2754)*(cvm[机型]=BA2754)*(cvm[CPU(核)]=BB2754)))</f>
        <v>#VALUE!</v>
      </c>
    </row>
    <row r="2755" spans="1:55">
      <c r="A2755" t="s">
        <v>1697</v>
      </c>
      <c r="B2755" t="s">
        <v>1828</v>
      </c>
      <c r="C2755">
        <v>16</v>
      </c>
      <c r="D2755">
        <v>64</v>
      </c>
      <c r="E2755" t="s">
        <v>1641</v>
      </c>
      <c r="F2755">
        <v>2472</v>
      </c>
      <c r="G2755">
        <v>1</v>
      </c>
      <c r="H2755" t="s">
        <v>1845</v>
      </c>
      <c r="BC2755" t="e" cm="1" vm="1">
        <f t="array" ref="BC2755">TRANSPOSE(_xlfn._xlws.FILTER(cvm[内存(G)],(cvm[地域]=AZ2755)*(cvm[机型]=BA2755)*(cvm[CPU(核)]=BB2755)))</f>
        <v>#VALUE!</v>
      </c>
    </row>
    <row r="2756" spans="1:55">
      <c r="A2756" t="s">
        <v>1697</v>
      </c>
      <c r="B2756" t="s">
        <v>1828</v>
      </c>
      <c r="C2756">
        <v>24</v>
      </c>
      <c r="D2756">
        <v>48</v>
      </c>
      <c r="E2756" t="s">
        <v>1718</v>
      </c>
      <c r="F2756">
        <v>2472</v>
      </c>
      <c r="G2756">
        <v>1</v>
      </c>
      <c r="H2756" t="s">
        <v>1847</v>
      </c>
      <c r="BC2756" t="e" cm="1" vm="1">
        <f t="array" ref="BC2756">TRANSPOSE(_xlfn._xlws.FILTER(cvm[内存(G)],(cvm[地域]=AZ2756)*(cvm[机型]=BA2756)*(cvm[CPU(核)]=BB2756)))</f>
        <v>#VALUE!</v>
      </c>
    </row>
    <row r="2757" spans="1:55">
      <c r="A2757" t="s">
        <v>1697</v>
      </c>
      <c r="B2757" t="s">
        <v>1828</v>
      </c>
      <c r="C2757">
        <v>24</v>
      </c>
      <c r="D2757">
        <v>96</v>
      </c>
      <c r="E2757" t="s">
        <v>1720</v>
      </c>
      <c r="F2757">
        <v>3708</v>
      </c>
      <c r="G2757">
        <v>1</v>
      </c>
      <c r="H2757" t="s">
        <v>1848</v>
      </c>
      <c r="BC2757" t="e" cm="1" vm="1">
        <f t="array" ref="BC2757">TRANSPOSE(_xlfn._xlws.FILTER(cvm[内存(G)],(cvm[地域]=AZ2757)*(cvm[机型]=BA2757)*(cvm[CPU(核)]=BB2757)))</f>
        <v>#VALUE!</v>
      </c>
    </row>
    <row r="2758" spans="1:55">
      <c r="A2758" t="s">
        <v>1697</v>
      </c>
      <c r="B2758" t="s">
        <v>1828</v>
      </c>
      <c r="C2758">
        <v>32</v>
      </c>
      <c r="D2758">
        <v>64</v>
      </c>
      <c r="E2758" t="s">
        <v>1644</v>
      </c>
      <c r="F2758">
        <v>3296</v>
      </c>
      <c r="G2758">
        <v>1</v>
      </c>
      <c r="H2758" t="s">
        <v>1849</v>
      </c>
      <c r="BC2758" t="e" cm="1" vm="1">
        <f t="array" ref="BC2758">TRANSPOSE(_xlfn._xlws.FILTER(cvm[内存(G)],(cvm[地域]=AZ2758)*(cvm[机型]=BA2758)*(cvm[CPU(核)]=BB2758)))</f>
        <v>#VALUE!</v>
      </c>
    </row>
    <row r="2759" spans="1:55">
      <c r="A2759" t="s">
        <v>1697</v>
      </c>
      <c r="B2759" t="s">
        <v>1828</v>
      </c>
      <c r="C2759">
        <v>32</v>
      </c>
      <c r="D2759">
        <v>128</v>
      </c>
      <c r="E2759" t="s">
        <v>1650</v>
      </c>
      <c r="F2759">
        <v>4944</v>
      </c>
      <c r="G2759">
        <v>1</v>
      </c>
      <c r="H2759" t="s">
        <v>1850</v>
      </c>
      <c r="BC2759" t="e" cm="1" vm="1">
        <f t="array" ref="BC2759">TRANSPOSE(_xlfn._xlws.FILTER(cvm[内存(G)],(cvm[地域]=AZ2759)*(cvm[机型]=BA2759)*(cvm[CPU(核)]=BB2759)))</f>
        <v>#VALUE!</v>
      </c>
    </row>
    <row r="2760" spans="1:55">
      <c r="A2760" t="s">
        <v>1697</v>
      </c>
      <c r="B2760" t="s">
        <v>1828</v>
      </c>
      <c r="C2760">
        <v>48</v>
      </c>
      <c r="D2760">
        <v>96</v>
      </c>
      <c r="E2760" t="s">
        <v>1655</v>
      </c>
      <c r="F2760">
        <v>4944</v>
      </c>
      <c r="G2760">
        <v>1</v>
      </c>
      <c r="H2760" t="s">
        <v>1851</v>
      </c>
      <c r="BC2760" t="e" cm="1" vm="1">
        <f t="array" ref="BC2760">TRANSPOSE(_xlfn._xlws.FILTER(cvm[内存(G)],(cvm[地域]=AZ2760)*(cvm[机型]=BA2760)*(cvm[CPU(核)]=BB2760)))</f>
        <v>#VALUE!</v>
      </c>
    </row>
    <row r="2761" spans="1:55">
      <c r="A2761" t="s">
        <v>1697</v>
      </c>
      <c r="B2761" t="s">
        <v>1828</v>
      </c>
      <c r="C2761">
        <v>48</v>
      </c>
      <c r="D2761">
        <v>192</v>
      </c>
      <c r="E2761" t="s">
        <v>1658</v>
      </c>
      <c r="F2761">
        <v>7416</v>
      </c>
      <c r="G2761">
        <v>1</v>
      </c>
      <c r="H2761" t="s">
        <v>1852</v>
      </c>
      <c r="BC2761" t="e" cm="1" vm="1">
        <f t="array" ref="BC2761">TRANSPOSE(_xlfn._xlws.FILTER(cvm[内存(G)],(cvm[地域]=AZ2761)*(cvm[机型]=BA2761)*(cvm[CPU(核)]=BB2761)))</f>
        <v>#VALUE!</v>
      </c>
    </row>
    <row r="2762" spans="1:55">
      <c r="A2762" t="s">
        <v>1697</v>
      </c>
      <c r="B2762" t="s">
        <v>1828</v>
      </c>
      <c r="C2762">
        <v>64</v>
      </c>
      <c r="D2762">
        <v>256</v>
      </c>
      <c r="E2762" t="s">
        <v>1664</v>
      </c>
      <c r="F2762">
        <v>9888</v>
      </c>
      <c r="G2762">
        <v>1</v>
      </c>
      <c r="H2762" t="s">
        <v>1853</v>
      </c>
      <c r="BC2762" t="e" cm="1" vm="1">
        <f t="array" ref="BC2762">TRANSPOSE(_xlfn._xlws.FILTER(cvm[内存(G)],(cvm[地域]=AZ2762)*(cvm[机型]=BA2762)*(cvm[CPU(核)]=BB2762)))</f>
        <v>#VALUE!</v>
      </c>
    </row>
    <row r="2763" spans="1:55">
      <c r="A2763" t="s">
        <v>1697</v>
      </c>
      <c r="B2763" t="s">
        <v>1828</v>
      </c>
      <c r="C2763">
        <v>80</v>
      </c>
      <c r="D2763">
        <v>320</v>
      </c>
      <c r="E2763" t="s">
        <v>1760</v>
      </c>
      <c r="F2763">
        <v>12360</v>
      </c>
      <c r="G2763">
        <v>1</v>
      </c>
      <c r="H2763" t="s">
        <v>1855</v>
      </c>
      <c r="BC2763" t="e" cm="1" vm="1">
        <f t="array" ref="BC2763">TRANSPOSE(_xlfn._xlws.FILTER(cvm[内存(G)],(cvm[地域]=AZ2763)*(cvm[机型]=BA2763)*(cvm[CPU(核)]=BB2763)))</f>
        <v>#VALUE!</v>
      </c>
    </row>
    <row r="2764" spans="1:55">
      <c r="A2764" t="s">
        <v>1697</v>
      </c>
      <c r="B2764" t="s">
        <v>1876</v>
      </c>
      <c r="C2764">
        <v>1</v>
      </c>
      <c r="D2764">
        <v>1</v>
      </c>
      <c r="E2764" t="s">
        <v>1617</v>
      </c>
      <c r="F2764">
        <v>42</v>
      </c>
      <c r="G2764">
        <v>1</v>
      </c>
      <c r="H2764" t="s">
        <v>1877</v>
      </c>
      <c r="BC2764" t="e" cm="1" vm="1">
        <f t="array" ref="BC2764">TRANSPOSE(_xlfn._xlws.FILTER(cvm[内存(G)],(cvm[地域]=AZ2764)*(cvm[机型]=BA2764)*(cvm[CPU(核)]=BB2764)))</f>
        <v>#VALUE!</v>
      </c>
    </row>
    <row r="2765" spans="1:55">
      <c r="A2765" t="s">
        <v>1697</v>
      </c>
      <c r="B2765" t="s">
        <v>1876</v>
      </c>
      <c r="C2765">
        <v>1</v>
      </c>
      <c r="D2765">
        <v>2</v>
      </c>
      <c r="E2765" t="s">
        <v>1620</v>
      </c>
      <c r="F2765">
        <v>85</v>
      </c>
      <c r="G2765">
        <v>1</v>
      </c>
      <c r="H2765" t="s">
        <v>1878</v>
      </c>
      <c r="BC2765" t="e" cm="1" vm="1">
        <f t="array" ref="BC2765">TRANSPOSE(_xlfn._xlws.FILTER(cvm[内存(G)],(cvm[地域]=AZ2765)*(cvm[机型]=BA2765)*(cvm[CPU(核)]=BB2765)))</f>
        <v>#VALUE!</v>
      </c>
    </row>
    <row r="2766" spans="1:55">
      <c r="A2766" t="s">
        <v>1697</v>
      </c>
      <c r="B2766" t="s">
        <v>1876</v>
      </c>
      <c r="C2766">
        <v>2</v>
      </c>
      <c r="D2766">
        <v>4</v>
      </c>
      <c r="E2766" t="s">
        <v>1624</v>
      </c>
      <c r="F2766">
        <v>170</v>
      </c>
      <c r="G2766">
        <v>1</v>
      </c>
      <c r="H2766" t="s">
        <v>1882</v>
      </c>
      <c r="BC2766" t="e" cm="1" vm="1">
        <f t="array" ref="BC2766">TRANSPOSE(_xlfn._xlws.FILTER(cvm[内存(G)],(cvm[地域]=AZ2766)*(cvm[机型]=BA2766)*(cvm[CPU(核)]=BB2766)))</f>
        <v>#VALUE!</v>
      </c>
    </row>
    <row r="2767" spans="1:55">
      <c r="A2767" t="s">
        <v>1697</v>
      </c>
      <c r="B2767" t="s">
        <v>1876</v>
      </c>
      <c r="C2767">
        <v>2</v>
      </c>
      <c r="D2767">
        <v>8</v>
      </c>
      <c r="E2767" t="s">
        <v>1627</v>
      </c>
      <c r="F2767">
        <v>309</v>
      </c>
      <c r="G2767">
        <v>1</v>
      </c>
      <c r="H2767" t="s">
        <v>1883</v>
      </c>
      <c r="BC2767" t="e" cm="1" vm="1">
        <f t="array" ref="BC2767">TRANSPOSE(_xlfn._xlws.FILTER(cvm[内存(G)],(cvm[地域]=AZ2767)*(cvm[机型]=BA2767)*(cvm[CPU(核)]=BB2767)))</f>
        <v>#VALUE!</v>
      </c>
    </row>
    <row r="2768" spans="1:55">
      <c r="A2768" t="s">
        <v>1697</v>
      </c>
      <c r="B2768" t="s">
        <v>1876</v>
      </c>
      <c r="C2768">
        <v>4</v>
      </c>
      <c r="D2768">
        <v>8</v>
      </c>
      <c r="E2768" t="s">
        <v>1629</v>
      </c>
      <c r="F2768">
        <v>412</v>
      </c>
      <c r="G2768">
        <v>1</v>
      </c>
      <c r="H2768" t="s">
        <v>1884</v>
      </c>
      <c r="BC2768" t="e" cm="1" vm="1">
        <f t="array" ref="BC2768">TRANSPOSE(_xlfn._xlws.FILTER(cvm[内存(G)],(cvm[地域]=AZ2768)*(cvm[机型]=BA2768)*(cvm[CPU(核)]=BB2768)))</f>
        <v>#VALUE!</v>
      </c>
    </row>
    <row r="2769" spans="1:55">
      <c r="A2769" t="s">
        <v>1697</v>
      </c>
      <c r="B2769" t="s">
        <v>1876</v>
      </c>
      <c r="C2769">
        <v>4</v>
      </c>
      <c r="D2769">
        <v>16</v>
      </c>
      <c r="E2769" t="s">
        <v>1631</v>
      </c>
      <c r="F2769">
        <v>618</v>
      </c>
      <c r="G2769">
        <v>1</v>
      </c>
      <c r="H2769" t="s">
        <v>1885</v>
      </c>
      <c r="BC2769" t="e" cm="1" vm="1">
        <f t="array" ref="BC2769">TRANSPOSE(_xlfn._xlws.FILTER(cvm[内存(G)],(cvm[地域]=AZ2769)*(cvm[机型]=BA2769)*(cvm[CPU(核)]=BB2769)))</f>
        <v>#VALUE!</v>
      </c>
    </row>
    <row r="2770" spans="1:55">
      <c r="A2770" t="s">
        <v>1697</v>
      </c>
      <c r="B2770" t="s">
        <v>1876</v>
      </c>
      <c r="C2770">
        <v>8</v>
      </c>
      <c r="D2770">
        <v>16</v>
      </c>
      <c r="E2770" t="s">
        <v>1634</v>
      </c>
      <c r="F2770">
        <v>824</v>
      </c>
      <c r="G2770">
        <v>1</v>
      </c>
      <c r="H2770" t="s">
        <v>1886</v>
      </c>
      <c r="BC2770" t="e" cm="1" vm="1">
        <f t="array" ref="BC2770">TRANSPOSE(_xlfn._xlws.FILTER(cvm[内存(G)],(cvm[地域]=AZ2770)*(cvm[机型]=BA2770)*(cvm[CPU(核)]=BB2770)))</f>
        <v>#VALUE!</v>
      </c>
    </row>
    <row r="2771" spans="1:55">
      <c r="A2771" t="s">
        <v>1697</v>
      </c>
      <c r="B2771" t="s">
        <v>1876</v>
      </c>
      <c r="C2771">
        <v>8</v>
      </c>
      <c r="D2771">
        <v>32</v>
      </c>
      <c r="E2771" t="s">
        <v>1636</v>
      </c>
      <c r="F2771">
        <v>1236</v>
      </c>
      <c r="G2771">
        <v>1</v>
      </c>
      <c r="H2771" t="s">
        <v>1887</v>
      </c>
      <c r="BC2771" t="e" cm="1" vm="1">
        <f t="array" ref="BC2771">TRANSPOSE(_xlfn._xlws.FILTER(cvm[内存(G)],(cvm[地域]=AZ2771)*(cvm[机型]=BA2771)*(cvm[CPU(核)]=BB2771)))</f>
        <v>#VALUE!</v>
      </c>
    </row>
    <row r="2772" spans="1:55">
      <c r="A2772" t="s">
        <v>1697</v>
      </c>
      <c r="B2772" t="s">
        <v>1876</v>
      </c>
      <c r="C2772">
        <v>12</v>
      </c>
      <c r="D2772">
        <v>24</v>
      </c>
      <c r="E2772" t="s">
        <v>1814</v>
      </c>
      <c r="F2772">
        <v>1236</v>
      </c>
      <c r="G2772">
        <v>1</v>
      </c>
      <c r="H2772" t="s">
        <v>1888</v>
      </c>
      <c r="BC2772" t="e" cm="1" vm="1">
        <f t="array" ref="BC2772">TRANSPOSE(_xlfn._xlws.FILTER(cvm[内存(G)],(cvm[地域]=AZ2772)*(cvm[机型]=BA2772)*(cvm[CPU(核)]=BB2772)))</f>
        <v>#VALUE!</v>
      </c>
    </row>
    <row r="2773" spans="1:55">
      <c r="A2773" t="s">
        <v>1697</v>
      </c>
      <c r="B2773" t="s">
        <v>1876</v>
      </c>
      <c r="C2773">
        <v>12</v>
      </c>
      <c r="D2773">
        <v>48</v>
      </c>
      <c r="E2773" t="s">
        <v>1842</v>
      </c>
      <c r="F2773">
        <v>1854</v>
      </c>
      <c r="G2773">
        <v>1</v>
      </c>
      <c r="H2773" t="s">
        <v>1889</v>
      </c>
      <c r="BC2773" t="e" cm="1" vm="1">
        <f t="array" ref="BC2773">TRANSPOSE(_xlfn._xlws.FILTER(cvm[内存(G)],(cvm[地域]=AZ2773)*(cvm[机型]=BA2773)*(cvm[CPU(核)]=BB2773)))</f>
        <v>#VALUE!</v>
      </c>
    </row>
    <row r="2774" spans="1:55">
      <c r="A2774" t="s">
        <v>1697</v>
      </c>
      <c r="B2774" t="s">
        <v>1876</v>
      </c>
      <c r="C2774">
        <v>16</v>
      </c>
      <c r="D2774">
        <v>32</v>
      </c>
      <c r="E2774" t="s">
        <v>1639</v>
      </c>
      <c r="F2774">
        <v>1648</v>
      </c>
      <c r="G2774">
        <v>1</v>
      </c>
      <c r="H2774" t="s">
        <v>1890</v>
      </c>
      <c r="BC2774" t="e" cm="1" vm="1">
        <f t="array" ref="BC2774">TRANSPOSE(_xlfn._xlws.FILTER(cvm[内存(G)],(cvm[地域]=AZ2774)*(cvm[机型]=BA2774)*(cvm[CPU(核)]=BB2774)))</f>
        <v>#VALUE!</v>
      </c>
    </row>
    <row r="2775" spans="1:55">
      <c r="A2775" t="s">
        <v>1697</v>
      </c>
      <c r="B2775" t="s">
        <v>1876</v>
      </c>
      <c r="C2775">
        <v>16</v>
      </c>
      <c r="D2775">
        <v>64</v>
      </c>
      <c r="E2775" t="s">
        <v>1641</v>
      </c>
      <c r="F2775">
        <v>2472</v>
      </c>
      <c r="G2775">
        <v>1</v>
      </c>
      <c r="H2775" t="s">
        <v>1891</v>
      </c>
      <c r="BC2775" t="e" cm="1" vm="1">
        <f t="array" ref="BC2775">TRANSPOSE(_xlfn._xlws.FILTER(cvm[内存(G)],(cvm[地域]=AZ2775)*(cvm[机型]=BA2775)*(cvm[CPU(核)]=BB2775)))</f>
        <v>#VALUE!</v>
      </c>
    </row>
    <row r="2776" spans="1:55">
      <c r="A2776" t="s">
        <v>1697</v>
      </c>
      <c r="B2776" t="s">
        <v>1876</v>
      </c>
      <c r="C2776">
        <v>24</v>
      </c>
      <c r="D2776">
        <v>48</v>
      </c>
      <c r="E2776" t="s">
        <v>1718</v>
      </c>
      <c r="F2776">
        <v>2472</v>
      </c>
      <c r="G2776">
        <v>1</v>
      </c>
      <c r="H2776" t="s">
        <v>1892</v>
      </c>
      <c r="BC2776" t="e" cm="1" vm="1">
        <f t="array" ref="BC2776">TRANSPOSE(_xlfn._xlws.FILTER(cvm[内存(G)],(cvm[地域]=AZ2776)*(cvm[机型]=BA2776)*(cvm[CPU(核)]=BB2776)))</f>
        <v>#VALUE!</v>
      </c>
    </row>
    <row r="2777" spans="1:55">
      <c r="A2777" t="s">
        <v>1697</v>
      </c>
      <c r="B2777" t="s">
        <v>1876</v>
      </c>
      <c r="C2777">
        <v>24</v>
      </c>
      <c r="D2777">
        <v>96</v>
      </c>
      <c r="E2777" t="s">
        <v>1720</v>
      </c>
      <c r="F2777">
        <v>3708</v>
      </c>
      <c r="G2777">
        <v>1</v>
      </c>
      <c r="H2777" t="s">
        <v>1893</v>
      </c>
      <c r="BC2777" t="e" cm="1" vm="1">
        <f t="array" ref="BC2777">TRANSPOSE(_xlfn._xlws.FILTER(cvm[内存(G)],(cvm[地域]=AZ2777)*(cvm[机型]=BA2777)*(cvm[CPU(核)]=BB2777)))</f>
        <v>#VALUE!</v>
      </c>
    </row>
    <row r="2778" spans="1:55">
      <c r="A2778" t="s">
        <v>1697</v>
      </c>
      <c r="B2778" t="s">
        <v>1876</v>
      </c>
      <c r="C2778">
        <v>32</v>
      </c>
      <c r="D2778">
        <v>64</v>
      </c>
      <c r="E2778" t="s">
        <v>1644</v>
      </c>
      <c r="F2778">
        <v>3296</v>
      </c>
      <c r="G2778">
        <v>1</v>
      </c>
      <c r="H2778" t="s">
        <v>1894</v>
      </c>
      <c r="BC2778" t="e" cm="1" vm="1">
        <f t="array" ref="BC2778">TRANSPOSE(_xlfn._xlws.FILTER(cvm[内存(G)],(cvm[地域]=AZ2778)*(cvm[机型]=BA2778)*(cvm[CPU(核)]=BB2778)))</f>
        <v>#VALUE!</v>
      </c>
    </row>
    <row r="2779" spans="1:55">
      <c r="A2779" t="s">
        <v>1697</v>
      </c>
      <c r="B2779" t="s">
        <v>1876</v>
      </c>
      <c r="C2779">
        <v>32</v>
      </c>
      <c r="D2779">
        <v>128</v>
      </c>
      <c r="E2779" t="s">
        <v>1650</v>
      </c>
      <c r="F2779">
        <v>4944</v>
      </c>
      <c r="G2779">
        <v>1</v>
      </c>
      <c r="H2779" t="s">
        <v>1895</v>
      </c>
      <c r="BC2779" t="e" cm="1" vm="1">
        <f t="array" ref="BC2779">TRANSPOSE(_xlfn._xlws.FILTER(cvm[内存(G)],(cvm[地域]=AZ2779)*(cvm[机型]=BA2779)*(cvm[CPU(核)]=BB2779)))</f>
        <v>#VALUE!</v>
      </c>
    </row>
    <row r="2780" spans="1:55">
      <c r="A2780" t="s">
        <v>1697</v>
      </c>
      <c r="B2780" t="s">
        <v>1876</v>
      </c>
      <c r="C2780">
        <v>56</v>
      </c>
      <c r="D2780">
        <v>224</v>
      </c>
      <c r="E2780" t="s">
        <v>1896</v>
      </c>
      <c r="F2780">
        <v>8652</v>
      </c>
      <c r="G2780">
        <v>1</v>
      </c>
      <c r="H2780" t="s">
        <v>1897</v>
      </c>
      <c r="BC2780" t="e" cm="1" vm="1">
        <f t="array" ref="BC2780">TRANSPOSE(_xlfn._xlws.FILTER(cvm[内存(G)],(cvm[地域]=AZ2780)*(cvm[机型]=BA2780)*(cvm[CPU(核)]=BB2780)))</f>
        <v>#VALUE!</v>
      </c>
    </row>
    <row r="2781" spans="1:55">
      <c r="A2781" t="s">
        <v>1697</v>
      </c>
      <c r="B2781" t="s">
        <v>1898</v>
      </c>
      <c r="C2781">
        <v>1</v>
      </c>
      <c r="D2781">
        <v>1</v>
      </c>
      <c r="E2781" t="s">
        <v>1617</v>
      </c>
      <c r="F2781">
        <v>45</v>
      </c>
      <c r="G2781">
        <v>1</v>
      </c>
      <c r="H2781" t="s">
        <v>1899</v>
      </c>
      <c r="BC2781" t="e" cm="1" vm="1">
        <f t="array" ref="BC2781">TRANSPOSE(_xlfn._xlws.FILTER(cvm[内存(G)],(cvm[地域]=AZ2781)*(cvm[机型]=BA2781)*(cvm[CPU(核)]=BB2781)))</f>
        <v>#VALUE!</v>
      </c>
    </row>
    <row r="2782" spans="1:55">
      <c r="A2782" t="s">
        <v>1697</v>
      </c>
      <c r="B2782" t="s">
        <v>1898</v>
      </c>
      <c r="C2782">
        <v>1</v>
      </c>
      <c r="D2782">
        <v>2</v>
      </c>
      <c r="E2782" t="s">
        <v>1620</v>
      </c>
      <c r="F2782">
        <v>120</v>
      </c>
      <c r="G2782">
        <v>1</v>
      </c>
      <c r="H2782" t="s">
        <v>1900</v>
      </c>
      <c r="BC2782" t="e" cm="1" vm="1">
        <f t="array" ref="BC2782">TRANSPOSE(_xlfn._xlws.FILTER(cvm[内存(G)],(cvm[地域]=AZ2782)*(cvm[机型]=BA2782)*(cvm[CPU(核)]=BB2782)))</f>
        <v>#VALUE!</v>
      </c>
    </row>
    <row r="2783" spans="1:55">
      <c r="A2783" t="s">
        <v>1697</v>
      </c>
      <c r="B2783" t="s">
        <v>1898</v>
      </c>
      <c r="C2783">
        <v>1</v>
      </c>
      <c r="D2783">
        <v>4</v>
      </c>
      <c r="E2783" t="s">
        <v>1622</v>
      </c>
      <c r="F2783">
        <v>180</v>
      </c>
      <c r="G2783">
        <v>1</v>
      </c>
      <c r="H2783" t="s">
        <v>1901</v>
      </c>
      <c r="BC2783" t="e" cm="1" vm="1">
        <f t="array" ref="BC2783">TRANSPOSE(_xlfn._xlws.FILTER(cvm[内存(G)],(cvm[地域]=AZ2783)*(cvm[机型]=BA2783)*(cvm[CPU(核)]=BB2783)))</f>
        <v>#VALUE!</v>
      </c>
    </row>
    <row r="2784" spans="1:55">
      <c r="A2784" t="s">
        <v>1697</v>
      </c>
      <c r="B2784" t="s">
        <v>1898</v>
      </c>
      <c r="C2784">
        <v>2</v>
      </c>
      <c r="D2784">
        <v>4</v>
      </c>
      <c r="E2784" t="s">
        <v>1624</v>
      </c>
      <c r="F2784">
        <v>240</v>
      </c>
      <c r="G2784">
        <v>1</v>
      </c>
      <c r="H2784" t="s">
        <v>1903</v>
      </c>
      <c r="BC2784" t="e" cm="1" vm="1">
        <f t="array" ref="BC2784">TRANSPOSE(_xlfn._xlws.FILTER(cvm[内存(G)],(cvm[地域]=AZ2784)*(cvm[机型]=BA2784)*(cvm[CPU(核)]=BB2784)))</f>
        <v>#VALUE!</v>
      </c>
    </row>
    <row r="2785" spans="1:55">
      <c r="A2785" t="s">
        <v>1697</v>
      </c>
      <c r="B2785" t="s">
        <v>1898</v>
      </c>
      <c r="C2785">
        <v>2</v>
      </c>
      <c r="D2785">
        <v>8</v>
      </c>
      <c r="E2785" t="s">
        <v>1627</v>
      </c>
      <c r="F2785">
        <v>360</v>
      </c>
      <c r="G2785">
        <v>1</v>
      </c>
      <c r="H2785" t="s">
        <v>1904</v>
      </c>
      <c r="BC2785" t="e" cm="1" vm="1">
        <f t="array" ref="BC2785">TRANSPOSE(_xlfn._xlws.FILTER(cvm[内存(G)],(cvm[地域]=AZ2785)*(cvm[机型]=BA2785)*(cvm[CPU(核)]=BB2785)))</f>
        <v>#VALUE!</v>
      </c>
    </row>
    <row r="2786" spans="1:55">
      <c r="A2786" t="s">
        <v>1697</v>
      </c>
      <c r="B2786" t="s">
        <v>1898</v>
      </c>
      <c r="C2786">
        <v>4</v>
      </c>
      <c r="D2786">
        <v>8</v>
      </c>
      <c r="E2786" t="s">
        <v>1629</v>
      </c>
      <c r="F2786">
        <v>480</v>
      </c>
      <c r="G2786">
        <v>1</v>
      </c>
      <c r="H2786" t="s">
        <v>1907</v>
      </c>
      <c r="BC2786" t="e" cm="1" vm="1">
        <f t="array" ref="BC2786">TRANSPOSE(_xlfn._xlws.FILTER(cvm[内存(G)],(cvm[地域]=AZ2786)*(cvm[机型]=BA2786)*(cvm[CPU(核)]=BB2786)))</f>
        <v>#VALUE!</v>
      </c>
    </row>
    <row r="2787" spans="1:55">
      <c r="A2787" t="s">
        <v>1697</v>
      </c>
      <c r="B2787" t="s">
        <v>1898</v>
      </c>
      <c r="C2787">
        <v>4</v>
      </c>
      <c r="D2787">
        <v>16</v>
      </c>
      <c r="E2787" t="s">
        <v>1631</v>
      </c>
      <c r="F2787">
        <v>720</v>
      </c>
      <c r="G2787">
        <v>1</v>
      </c>
      <c r="H2787" t="s">
        <v>1908</v>
      </c>
      <c r="BC2787" t="e" cm="1" vm="1">
        <f t="array" ref="BC2787">TRANSPOSE(_xlfn._xlws.FILTER(cvm[内存(G)],(cvm[地域]=AZ2787)*(cvm[机型]=BA2787)*(cvm[CPU(核)]=BB2787)))</f>
        <v>#VALUE!</v>
      </c>
    </row>
    <row r="2788" spans="1:55">
      <c r="A2788" t="s">
        <v>1697</v>
      </c>
      <c r="B2788" t="s">
        <v>1898</v>
      </c>
      <c r="C2788">
        <v>8</v>
      </c>
      <c r="D2788">
        <v>16</v>
      </c>
      <c r="E2788" t="s">
        <v>1634</v>
      </c>
      <c r="F2788">
        <v>960</v>
      </c>
      <c r="G2788">
        <v>1</v>
      </c>
      <c r="H2788" t="s">
        <v>1911</v>
      </c>
      <c r="BC2788" t="e" cm="1" vm="1">
        <f t="array" ref="BC2788">TRANSPOSE(_xlfn._xlws.FILTER(cvm[内存(G)],(cvm[地域]=AZ2788)*(cvm[机型]=BA2788)*(cvm[CPU(核)]=BB2788)))</f>
        <v>#VALUE!</v>
      </c>
    </row>
    <row r="2789" spans="1:55">
      <c r="A2789" t="s">
        <v>1697</v>
      </c>
      <c r="B2789" t="s">
        <v>1898</v>
      </c>
      <c r="C2789">
        <v>8</v>
      </c>
      <c r="D2789">
        <v>32</v>
      </c>
      <c r="E2789" t="s">
        <v>1636</v>
      </c>
      <c r="F2789">
        <v>1440</v>
      </c>
      <c r="G2789">
        <v>1</v>
      </c>
      <c r="H2789" t="s">
        <v>1912</v>
      </c>
      <c r="BC2789" t="e" cm="1" vm="1">
        <f t="array" ref="BC2789">TRANSPOSE(_xlfn._xlws.FILTER(cvm[内存(G)],(cvm[地域]=AZ2789)*(cvm[机型]=BA2789)*(cvm[CPU(核)]=BB2789)))</f>
        <v>#VALUE!</v>
      </c>
    </row>
    <row r="2790" spans="1:55">
      <c r="A2790" t="s">
        <v>1697</v>
      </c>
      <c r="B2790" t="s">
        <v>1898</v>
      </c>
      <c r="C2790">
        <v>12</v>
      </c>
      <c r="D2790">
        <v>24</v>
      </c>
      <c r="E2790" t="s">
        <v>1814</v>
      </c>
      <c r="F2790">
        <v>1440</v>
      </c>
      <c r="G2790">
        <v>1</v>
      </c>
      <c r="H2790" t="s">
        <v>1913</v>
      </c>
      <c r="BC2790" t="e" cm="1" vm="1">
        <f t="array" ref="BC2790">TRANSPOSE(_xlfn._xlws.FILTER(cvm[内存(G)],(cvm[地域]=AZ2790)*(cvm[机型]=BA2790)*(cvm[CPU(核)]=BB2790)))</f>
        <v>#VALUE!</v>
      </c>
    </row>
    <row r="2791" spans="1:55">
      <c r="A2791" t="s">
        <v>1697</v>
      </c>
      <c r="B2791" t="s">
        <v>1898</v>
      </c>
      <c r="C2791">
        <v>12</v>
      </c>
      <c r="D2791">
        <v>48</v>
      </c>
      <c r="E2791" t="s">
        <v>1842</v>
      </c>
      <c r="F2791">
        <v>2160</v>
      </c>
      <c r="G2791">
        <v>1</v>
      </c>
      <c r="H2791" t="s">
        <v>1914</v>
      </c>
      <c r="BC2791" t="e" cm="1" vm="1">
        <f t="array" ref="BC2791">TRANSPOSE(_xlfn._xlws.FILTER(cvm[内存(G)],(cvm[地域]=AZ2791)*(cvm[机型]=BA2791)*(cvm[CPU(核)]=BB2791)))</f>
        <v>#VALUE!</v>
      </c>
    </row>
    <row r="2792" spans="1:55">
      <c r="A2792" t="s">
        <v>1697</v>
      </c>
      <c r="B2792" t="s">
        <v>1898</v>
      </c>
      <c r="C2792">
        <v>16</v>
      </c>
      <c r="D2792">
        <v>32</v>
      </c>
      <c r="E2792" t="s">
        <v>1639</v>
      </c>
      <c r="F2792">
        <v>1920</v>
      </c>
      <c r="G2792">
        <v>1</v>
      </c>
      <c r="H2792" t="s">
        <v>1915</v>
      </c>
      <c r="BC2792" t="e" cm="1" vm="1">
        <f t="array" ref="BC2792">TRANSPOSE(_xlfn._xlws.FILTER(cvm[内存(G)],(cvm[地域]=AZ2792)*(cvm[机型]=BA2792)*(cvm[CPU(核)]=BB2792)))</f>
        <v>#VALUE!</v>
      </c>
    </row>
    <row r="2793" spans="1:55">
      <c r="A2793" t="s">
        <v>1697</v>
      </c>
      <c r="B2793" t="s">
        <v>1898</v>
      </c>
      <c r="C2793">
        <v>24</v>
      </c>
      <c r="D2793">
        <v>48</v>
      </c>
      <c r="E2793" t="s">
        <v>1718</v>
      </c>
      <c r="F2793">
        <v>2880</v>
      </c>
      <c r="G2793">
        <v>1</v>
      </c>
      <c r="H2793" t="s">
        <v>1916</v>
      </c>
      <c r="BC2793" t="e" cm="1" vm="1">
        <f t="array" ref="BC2793">TRANSPOSE(_xlfn._xlws.FILTER(cvm[内存(G)],(cvm[地域]=AZ2793)*(cvm[机型]=BA2793)*(cvm[CPU(核)]=BB2793)))</f>
        <v>#VALUE!</v>
      </c>
    </row>
    <row r="2794" spans="1:55">
      <c r="A2794" t="s">
        <v>1697</v>
      </c>
      <c r="B2794" t="s">
        <v>1685</v>
      </c>
      <c r="C2794">
        <v>1</v>
      </c>
      <c r="D2794">
        <v>8</v>
      </c>
      <c r="E2794" t="s">
        <v>1932</v>
      </c>
      <c r="F2794">
        <v>206.25</v>
      </c>
      <c r="G2794">
        <v>1</v>
      </c>
      <c r="H2794" t="s">
        <v>1983</v>
      </c>
      <c r="BC2794" t="e" cm="1" vm="1">
        <f t="array" ref="BC2794">TRANSPOSE(_xlfn._xlws.FILTER(cvm[内存(G)],(cvm[地域]=AZ2794)*(cvm[机型]=BA2794)*(cvm[CPU(核)]=BB2794)))</f>
        <v>#VALUE!</v>
      </c>
    </row>
    <row r="2795" spans="1:55">
      <c r="A2795" t="s">
        <v>1697</v>
      </c>
      <c r="B2795" t="s">
        <v>1685</v>
      </c>
      <c r="C2795">
        <v>2</v>
      </c>
      <c r="D2795">
        <v>16</v>
      </c>
      <c r="E2795" t="s">
        <v>1958</v>
      </c>
      <c r="F2795">
        <v>412.5</v>
      </c>
      <c r="G2795">
        <v>1</v>
      </c>
      <c r="H2795" t="s">
        <v>1984</v>
      </c>
      <c r="BC2795" t="e" cm="1" vm="1">
        <f t="array" ref="BC2795">TRANSPOSE(_xlfn._xlws.FILTER(cvm[内存(G)],(cvm[地域]=AZ2795)*(cvm[机型]=BA2795)*(cvm[CPU(核)]=BB2795)))</f>
        <v>#VALUE!</v>
      </c>
    </row>
    <row r="2796" spans="1:55">
      <c r="A2796" t="s">
        <v>1697</v>
      </c>
      <c r="B2796" t="s">
        <v>1685</v>
      </c>
      <c r="C2796">
        <v>4</v>
      </c>
      <c r="D2796">
        <v>32</v>
      </c>
      <c r="E2796" t="s">
        <v>1936</v>
      </c>
      <c r="F2796">
        <v>825</v>
      </c>
      <c r="G2796">
        <v>1</v>
      </c>
      <c r="H2796" t="s">
        <v>1985</v>
      </c>
      <c r="BC2796" t="e" cm="1" vm="1">
        <f t="array" ref="BC2796">TRANSPOSE(_xlfn._xlws.FILTER(cvm[内存(G)],(cvm[地域]=AZ2796)*(cvm[机型]=BA2796)*(cvm[CPU(核)]=BB2796)))</f>
        <v>#VALUE!</v>
      </c>
    </row>
    <row r="2797" spans="1:55">
      <c r="A2797" t="s">
        <v>1697</v>
      </c>
      <c r="B2797" t="s">
        <v>1685</v>
      </c>
      <c r="C2797">
        <v>8</v>
      </c>
      <c r="D2797">
        <v>64</v>
      </c>
      <c r="E2797" t="s">
        <v>1938</v>
      </c>
      <c r="F2797">
        <v>1650</v>
      </c>
      <c r="G2797">
        <v>1</v>
      </c>
      <c r="H2797" t="s">
        <v>1986</v>
      </c>
      <c r="BC2797" t="e" cm="1" vm="1">
        <f t="array" ref="BC2797">TRANSPOSE(_xlfn._xlws.FILTER(cvm[内存(G)],(cvm[地域]=AZ2797)*(cvm[机型]=BA2797)*(cvm[CPU(核)]=BB2797)))</f>
        <v>#VALUE!</v>
      </c>
    </row>
    <row r="2798" spans="1:55">
      <c r="A2798" t="s">
        <v>1697</v>
      </c>
      <c r="B2798" t="s">
        <v>1685</v>
      </c>
      <c r="C2798">
        <v>12</v>
      </c>
      <c r="D2798">
        <v>96</v>
      </c>
      <c r="E2798" t="s">
        <v>1962</v>
      </c>
      <c r="F2798">
        <v>2475</v>
      </c>
      <c r="G2798">
        <v>1</v>
      </c>
      <c r="H2798" t="s">
        <v>1987</v>
      </c>
      <c r="BC2798" t="e" cm="1" vm="1">
        <f t="array" ref="BC2798">TRANSPOSE(_xlfn._xlws.FILTER(cvm[内存(G)],(cvm[地域]=AZ2798)*(cvm[机型]=BA2798)*(cvm[CPU(核)]=BB2798)))</f>
        <v>#VALUE!</v>
      </c>
    </row>
    <row r="2799" spans="1:55">
      <c r="A2799" t="s">
        <v>1697</v>
      </c>
      <c r="B2799" t="s">
        <v>1685</v>
      </c>
      <c r="C2799">
        <v>16</v>
      </c>
      <c r="D2799">
        <v>128</v>
      </c>
      <c r="E2799" t="s">
        <v>1940</v>
      </c>
      <c r="F2799">
        <v>3300</v>
      </c>
      <c r="G2799">
        <v>1</v>
      </c>
      <c r="H2799" t="s">
        <v>1990</v>
      </c>
      <c r="BC2799" t="e" cm="1" vm="1">
        <f t="array" ref="BC2799">TRANSPOSE(_xlfn._xlws.FILTER(cvm[内存(G)],(cvm[地域]=AZ2799)*(cvm[机型]=BA2799)*(cvm[CPU(核)]=BB2799)))</f>
        <v>#VALUE!</v>
      </c>
    </row>
    <row r="2800" spans="1:55">
      <c r="A2800" t="s">
        <v>1697</v>
      </c>
      <c r="B2800" t="s">
        <v>1685</v>
      </c>
      <c r="C2800">
        <v>16</v>
      </c>
      <c r="D2800">
        <v>192</v>
      </c>
      <c r="E2800" t="s">
        <v>1975</v>
      </c>
      <c r="F2800">
        <v>4500</v>
      </c>
      <c r="G2800">
        <v>1</v>
      </c>
      <c r="H2800" t="s">
        <v>1991</v>
      </c>
      <c r="BC2800" t="e" cm="1" vm="1">
        <f t="array" ref="BC2800">TRANSPOSE(_xlfn._xlws.FILTER(cvm[内存(G)],(cvm[地域]=AZ2800)*(cvm[机型]=BA2800)*(cvm[CPU(核)]=BB2800)))</f>
        <v>#VALUE!</v>
      </c>
    </row>
    <row r="2801" spans="1:55">
      <c r="A2801" t="s">
        <v>1697</v>
      </c>
      <c r="B2801" t="s">
        <v>1685</v>
      </c>
      <c r="C2801">
        <v>24</v>
      </c>
      <c r="D2801">
        <v>192</v>
      </c>
      <c r="E2801" t="s">
        <v>2002</v>
      </c>
      <c r="F2801">
        <v>4950</v>
      </c>
      <c r="G2801">
        <v>1</v>
      </c>
      <c r="H2801" t="s">
        <v>2232</v>
      </c>
      <c r="BC2801" t="e" cm="1" vm="1">
        <f t="array" ref="BC2801">TRANSPOSE(_xlfn._xlws.FILTER(cvm[内存(G)],(cvm[地域]=AZ2801)*(cvm[机型]=BA2801)*(cvm[CPU(核)]=BB2801)))</f>
        <v>#VALUE!</v>
      </c>
    </row>
    <row r="2802" spans="1:55">
      <c r="A2802" t="s">
        <v>1697</v>
      </c>
      <c r="B2802" t="s">
        <v>1685</v>
      </c>
      <c r="C2802">
        <v>32</v>
      </c>
      <c r="D2802">
        <v>256</v>
      </c>
      <c r="E2802" t="s">
        <v>1942</v>
      </c>
      <c r="F2802">
        <v>6600</v>
      </c>
      <c r="G2802">
        <v>1</v>
      </c>
      <c r="H2802" t="s">
        <v>1993</v>
      </c>
      <c r="BC2802" t="e" cm="1" vm="1">
        <f t="array" ref="BC2802">TRANSPOSE(_xlfn._xlws.FILTER(cvm[内存(G)],(cvm[地域]=AZ2802)*(cvm[机型]=BA2802)*(cvm[CPU(核)]=BB2802)))</f>
        <v>#VALUE!</v>
      </c>
    </row>
    <row r="2803" spans="1:55">
      <c r="A2803" t="s">
        <v>1697</v>
      </c>
      <c r="B2803" t="s">
        <v>1702</v>
      </c>
      <c r="C2803">
        <v>1</v>
      </c>
      <c r="D2803">
        <v>8</v>
      </c>
      <c r="E2803" t="s">
        <v>1932</v>
      </c>
      <c r="F2803">
        <v>206.25</v>
      </c>
      <c r="G2803">
        <v>1</v>
      </c>
      <c r="H2803" t="s">
        <v>1996</v>
      </c>
      <c r="BC2803" t="e" cm="1" vm="1">
        <f t="array" ref="BC2803">TRANSPOSE(_xlfn._xlws.FILTER(cvm[内存(G)],(cvm[地域]=AZ2803)*(cvm[机型]=BA2803)*(cvm[CPU(核)]=BB2803)))</f>
        <v>#VALUE!</v>
      </c>
    </row>
    <row r="2804" spans="1:55">
      <c r="A2804" t="s">
        <v>1697</v>
      </c>
      <c r="B2804" t="s">
        <v>1702</v>
      </c>
      <c r="C2804">
        <v>2</v>
      </c>
      <c r="D2804">
        <v>16</v>
      </c>
      <c r="E2804" t="s">
        <v>1958</v>
      </c>
      <c r="F2804">
        <v>412.5</v>
      </c>
      <c r="G2804">
        <v>1</v>
      </c>
      <c r="H2804" t="s">
        <v>1997</v>
      </c>
      <c r="BC2804" t="e" cm="1" vm="1">
        <f t="array" ref="BC2804">TRANSPOSE(_xlfn._xlws.FILTER(cvm[内存(G)],(cvm[地域]=AZ2804)*(cvm[机型]=BA2804)*(cvm[CPU(核)]=BB2804)))</f>
        <v>#VALUE!</v>
      </c>
    </row>
    <row r="2805" spans="1:55">
      <c r="A2805" t="s">
        <v>1697</v>
      </c>
      <c r="B2805" t="s">
        <v>1702</v>
      </c>
      <c r="C2805">
        <v>4</v>
      </c>
      <c r="D2805">
        <v>32</v>
      </c>
      <c r="E2805" t="s">
        <v>1936</v>
      </c>
      <c r="F2805">
        <v>825</v>
      </c>
      <c r="G2805">
        <v>1</v>
      </c>
      <c r="H2805" t="s">
        <v>1998</v>
      </c>
      <c r="BC2805" t="e" cm="1" vm="1">
        <f t="array" ref="BC2805">TRANSPOSE(_xlfn._xlws.FILTER(cvm[内存(G)],(cvm[地域]=AZ2805)*(cvm[机型]=BA2805)*(cvm[CPU(核)]=BB2805)))</f>
        <v>#VALUE!</v>
      </c>
    </row>
    <row r="2806" spans="1:55">
      <c r="A2806" t="s">
        <v>1697</v>
      </c>
      <c r="B2806" t="s">
        <v>1702</v>
      </c>
      <c r="C2806">
        <v>8</v>
      </c>
      <c r="D2806">
        <v>64</v>
      </c>
      <c r="E2806" t="s">
        <v>1938</v>
      </c>
      <c r="F2806">
        <v>1650</v>
      </c>
      <c r="G2806">
        <v>1</v>
      </c>
      <c r="H2806" t="s">
        <v>1999</v>
      </c>
      <c r="BC2806" t="e" cm="1" vm="1">
        <f t="array" ref="BC2806">TRANSPOSE(_xlfn._xlws.FILTER(cvm[内存(G)],(cvm[地域]=AZ2806)*(cvm[机型]=BA2806)*(cvm[CPU(核)]=BB2806)))</f>
        <v>#VALUE!</v>
      </c>
    </row>
    <row r="2807" spans="1:55">
      <c r="A2807" t="s">
        <v>1697</v>
      </c>
      <c r="B2807" t="s">
        <v>1702</v>
      </c>
      <c r="C2807">
        <v>12</v>
      </c>
      <c r="D2807">
        <v>96</v>
      </c>
      <c r="E2807" t="s">
        <v>1962</v>
      </c>
      <c r="F2807">
        <v>2475</v>
      </c>
      <c r="G2807">
        <v>1</v>
      </c>
      <c r="H2807" t="s">
        <v>2000</v>
      </c>
      <c r="BC2807" t="e" cm="1" vm="1">
        <f t="array" ref="BC2807">TRANSPOSE(_xlfn._xlws.FILTER(cvm[内存(G)],(cvm[地域]=AZ2807)*(cvm[机型]=BA2807)*(cvm[CPU(核)]=BB2807)))</f>
        <v>#VALUE!</v>
      </c>
    </row>
    <row r="2808" spans="1:55">
      <c r="A2808" t="s">
        <v>1697</v>
      </c>
      <c r="B2808" t="s">
        <v>1702</v>
      </c>
      <c r="C2808">
        <v>16</v>
      </c>
      <c r="D2808">
        <v>128</v>
      </c>
      <c r="E2808" t="s">
        <v>1940</v>
      </c>
      <c r="F2808">
        <v>3300</v>
      </c>
      <c r="G2808">
        <v>1</v>
      </c>
      <c r="H2808" t="s">
        <v>2001</v>
      </c>
      <c r="BC2808" t="e" cm="1" vm="1">
        <f t="array" ref="BC2808">TRANSPOSE(_xlfn._xlws.FILTER(cvm[内存(G)],(cvm[地域]=AZ2808)*(cvm[机型]=BA2808)*(cvm[CPU(核)]=BB2808)))</f>
        <v>#VALUE!</v>
      </c>
    </row>
    <row r="2809" spans="1:55">
      <c r="A2809" t="s">
        <v>1697</v>
      </c>
      <c r="B2809" t="s">
        <v>1702</v>
      </c>
      <c r="C2809">
        <v>16</v>
      </c>
      <c r="D2809">
        <v>192</v>
      </c>
      <c r="E2809" t="s">
        <v>1975</v>
      </c>
      <c r="F2809">
        <v>4500</v>
      </c>
      <c r="G2809">
        <v>1</v>
      </c>
      <c r="H2809" t="s">
        <v>2217</v>
      </c>
      <c r="BC2809" t="e" cm="1" vm="1">
        <f t="array" ref="BC2809">TRANSPOSE(_xlfn._xlws.FILTER(cvm[内存(G)],(cvm[地域]=AZ2809)*(cvm[机型]=BA2809)*(cvm[CPU(核)]=BB2809)))</f>
        <v>#VALUE!</v>
      </c>
    </row>
    <row r="2810" spans="1:55">
      <c r="A2810" t="s">
        <v>1697</v>
      </c>
      <c r="B2810" t="s">
        <v>1702</v>
      </c>
      <c r="C2810">
        <v>24</v>
      </c>
      <c r="D2810">
        <v>192</v>
      </c>
      <c r="E2810" t="s">
        <v>2002</v>
      </c>
      <c r="F2810">
        <v>4950</v>
      </c>
      <c r="G2810">
        <v>1</v>
      </c>
      <c r="H2810" t="s">
        <v>2003</v>
      </c>
      <c r="BC2810" t="e" cm="1" vm="1">
        <f t="array" ref="BC2810">TRANSPOSE(_xlfn._xlws.FILTER(cvm[内存(G)],(cvm[地域]=AZ2810)*(cvm[机型]=BA2810)*(cvm[CPU(核)]=BB2810)))</f>
        <v>#VALUE!</v>
      </c>
    </row>
    <row r="2811" spans="1:55">
      <c r="A2811" t="s">
        <v>1697</v>
      </c>
      <c r="B2811" t="s">
        <v>1702</v>
      </c>
      <c r="C2811">
        <v>32</v>
      </c>
      <c r="D2811">
        <v>256</v>
      </c>
      <c r="E2811" t="s">
        <v>1942</v>
      </c>
      <c r="F2811">
        <v>6600</v>
      </c>
      <c r="G2811">
        <v>1</v>
      </c>
      <c r="H2811" t="s">
        <v>2005</v>
      </c>
      <c r="BC2811" t="e" cm="1" vm="1">
        <f t="array" ref="BC2811">TRANSPOSE(_xlfn._xlws.FILTER(cvm[内存(G)],(cvm[地域]=AZ2811)*(cvm[机型]=BA2811)*(cvm[CPU(核)]=BB2811)))</f>
        <v>#VALUE!</v>
      </c>
    </row>
    <row r="2812" spans="1:55">
      <c r="A2812" t="s">
        <v>1697</v>
      </c>
      <c r="B2812" t="s">
        <v>1702</v>
      </c>
      <c r="C2812">
        <v>48</v>
      </c>
      <c r="D2812">
        <v>384</v>
      </c>
      <c r="E2812" t="s">
        <v>1955</v>
      </c>
      <c r="F2812">
        <v>9900</v>
      </c>
      <c r="G2812">
        <v>1</v>
      </c>
      <c r="H2812" t="s">
        <v>2006</v>
      </c>
      <c r="BC2812" t="e" cm="1" vm="1">
        <f t="array" ref="BC2812">TRANSPOSE(_xlfn._xlws.FILTER(cvm[内存(G)],(cvm[地域]=AZ2812)*(cvm[机型]=BA2812)*(cvm[CPU(核)]=BB2812)))</f>
        <v>#VALUE!</v>
      </c>
    </row>
    <row r="2813" spans="1:55">
      <c r="A2813" t="s">
        <v>1697</v>
      </c>
      <c r="B2813" t="s">
        <v>1702</v>
      </c>
      <c r="C2813">
        <v>56</v>
      </c>
      <c r="D2813">
        <v>448</v>
      </c>
      <c r="E2813" t="s">
        <v>2007</v>
      </c>
      <c r="F2813">
        <v>11550</v>
      </c>
      <c r="G2813">
        <v>1</v>
      </c>
      <c r="H2813" t="s">
        <v>2008</v>
      </c>
      <c r="BC2813" t="e" cm="1" vm="1">
        <f t="array" ref="BC2813">TRANSPOSE(_xlfn._xlws.FILTER(cvm[内存(G)],(cvm[地域]=AZ2813)*(cvm[机型]=BA2813)*(cvm[CPU(核)]=BB2813)))</f>
        <v>#VALUE!</v>
      </c>
    </row>
    <row r="2814" spans="1:55">
      <c r="A2814" t="s">
        <v>1676</v>
      </c>
      <c r="B2814" t="s">
        <v>1670</v>
      </c>
      <c r="C2814">
        <v>1</v>
      </c>
      <c r="D2814">
        <v>1</v>
      </c>
      <c r="E2814" t="s">
        <v>1617</v>
      </c>
      <c r="F2814">
        <v>30.1</v>
      </c>
      <c r="G2814">
        <v>1</v>
      </c>
      <c r="H2814" t="s">
        <v>1671</v>
      </c>
      <c r="BC2814" t="e" cm="1" vm="1">
        <f t="array" ref="BC2814">TRANSPOSE(_xlfn._xlws.FILTER(cvm[内存(G)],(cvm[地域]=AZ2814)*(cvm[机型]=BA2814)*(cvm[CPU(核)]=BB2814)))</f>
        <v>#VALUE!</v>
      </c>
    </row>
    <row r="2815" spans="1:55">
      <c r="A2815" t="s">
        <v>1676</v>
      </c>
      <c r="B2815" t="s">
        <v>1670</v>
      </c>
      <c r="C2815">
        <v>1</v>
      </c>
      <c r="D2815">
        <v>2</v>
      </c>
      <c r="E2815" t="s">
        <v>1620</v>
      </c>
      <c r="F2815">
        <v>60.2</v>
      </c>
      <c r="G2815">
        <v>1</v>
      </c>
      <c r="H2815" t="s">
        <v>1673</v>
      </c>
      <c r="BC2815" t="e" cm="1" vm="1">
        <f t="array" ref="BC2815">TRANSPOSE(_xlfn._xlws.FILTER(cvm[内存(G)],(cvm[地域]=AZ2815)*(cvm[机型]=BA2815)*(cvm[CPU(核)]=BB2815)))</f>
        <v>#VALUE!</v>
      </c>
    </row>
    <row r="2816" spans="1:55">
      <c r="A2816" t="s">
        <v>1676</v>
      </c>
      <c r="B2816" t="s">
        <v>1670</v>
      </c>
      <c r="C2816">
        <v>1</v>
      </c>
      <c r="D2816">
        <v>4</v>
      </c>
      <c r="E2816" t="s">
        <v>1622</v>
      </c>
      <c r="F2816">
        <v>126</v>
      </c>
      <c r="G2816">
        <v>1</v>
      </c>
      <c r="H2816" t="s">
        <v>1675</v>
      </c>
      <c r="BC2816" t="e" cm="1" vm="1">
        <f t="array" ref="BC2816">TRANSPOSE(_xlfn._xlws.FILTER(cvm[内存(G)],(cvm[地域]=AZ2816)*(cvm[机型]=BA2816)*(cvm[CPU(核)]=BB2816)))</f>
        <v>#VALUE!</v>
      </c>
    </row>
    <row r="2817" spans="1:55">
      <c r="A2817" t="s">
        <v>1676</v>
      </c>
      <c r="B2817" t="s">
        <v>1670</v>
      </c>
      <c r="C2817">
        <v>2</v>
      </c>
      <c r="D2817">
        <v>4</v>
      </c>
      <c r="E2817" t="s">
        <v>1624</v>
      </c>
      <c r="F2817">
        <v>120.4</v>
      </c>
      <c r="G2817">
        <v>1</v>
      </c>
      <c r="H2817" t="s">
        <v>1677</v>
      </c>
      <c r="BC2817" t="e" cm="1" vm="1">
        <f t="array" ref="BC2817">TRANSPOSE(_xlfn._xlws.FILTER(cvm[内存(G)],(cvm[地域]=AZ2817)*(cvm[机型]=BA2817)*(cvm[CPU(核)]=BB2817)))</f>
        <v>#VALUE!</v>
      </c>
    </row>
    <row r="2818" spans="1:55">
      <c r="A2818" t="s">
        <v>1676</v>
      </c>
      <c r="B2818" t="s">
        <v>1670</v>
      </c>
      <c r="C2818">
        <v>2</v>
      </c>
      <c r="D2818">
        <v>8</v>
      </c>
      <c r="E2818" t="s">
        <v>1627</v>
      </c>
      <c r="F2818">
        <v>252</v>
      </c>
      <c r="G2818">
        <v>1</v>
      </c>
      <c r="H2818" t="s">
        <v>1679</v>
      </c>
      <c r="BC2818" t="e" cm="1" vm="1">
        <f t="array" ref="BC2818">TRANSPOSE(_xlfn._xlws.FILTER(cvm[内存(G)],(cvm[地域]=AZ2818)*(cvm[机型]=BA2818)*(cvm[CPU(核)]=BB2818)))</f>
        <v>#VALUE!</v>
      </c>
    </row>
    <row r="2819" spans="1:55">
      <c r="A2819" t="s">
        <v>1676</v>
      </c>
      <c r="B2819" t="s">
        <v>1670</v>
      </c>
      <c r="C2819">
        <v>4</v>
      </c>
      <c r="D2819">
        <v>8</v>
      </c>
      <c r="E2819" t="s">
        <v>1629</v>
      </c>
      <c r="F2819">
        <v>336</v>
      </c>
      <c r="G2819">
        <v>1</v>
      </c>
      <c r="H2819" t="s">
        <v>1681</v>
      </c>
      <c r="BC2819" t="e" cm="1" vm="1">
        <f t="array" ref="BC2819">TRANSPOSE(_xlfn._xlws.FILTER(cvm[内存(G)],(cvm[地域]=AZ2819)*(cvm[机型]=BA2819)*(cvm[CPU(核)]=BB2819)))</f>
        <v>#VALUE!</v>
      </c>
    </row>
    <row r="2820" spans="1:55">
      <c r="A2820" t="s">
        <v>1676</v>
      </c>
      <c r="B2820" t="s">
        <v>1670</v>
      </c>
      <c r="C2820">
        <v>4</v>
      </c>
      <c r="D2820">
        <v>16</v>
      </c>
      <c r="E2820" t="s">
        <v>1631</v>
      </c>
      <c r="F2820">
        <v>504</v>
      </c>
      <c r="G2820">
        <v>1</v>
      </c>
      <c r="H2820" t="s">
        <v>1682</v>
      </c>
      <c r="BC2820" t="e" cm="1" vm="1">
        <f t="array" ref="BC2820">TRANSPOSE(_xlfn._xlws.FILTER(cvm[内存(G)],(cvm[地域]=AZ2820)*(cvm[机型]=BA2820)*(cvm[CPU(核)]=BB2820)))</f>
        <v>#VALUE!</v>
      </c>
    </row>
    <row r="2821" spans="1:55">
      <c r="A2821" t="s">
        <v>1676</v>
      </c>
      <c r="B2821" t="s">
        <v>1670</v>
      </c>
      <c r="C2821">
        <v>8</v>
      </c>
      <c r="D2821">
        <v>16</v>
      </c>
      <c r="E2821" t="s">
        <v>1634</v>
      </c>
      <c r="F2821">
        <v>672</v>
      </c>
      <c r="G2821">
        <v>1</v>
      </c>
      <c r="H2821" t="s">
        <v>1683</v>
      </c>
      <c r="BC2821" t="e" cm="1" vm="1">
        <f t="array" ref="BC2821">TRANSPOSE(_xlfn._xlws.FILTER(cvm[内存(G)],(cvm[地域]=AZ2821)*(cvm[机型]=BA2821)*(cvm[CPU(核)]=BB2821)))</f>
        <v>#VALUE!</v>
      </c>
    </row>
    <row r="2822" spans="1:55">
      <c r="A2822" t="s">
        <v>1676</v>
      </c>
      <c r="B2822" t="s">
        <v>1670</v>
      </c>
      <c r="C2822">
        <v>8</v>
      </c>
      <c r="D2822">
        <v>32</v>
      </c>
      <c r="E2822" t="s">
        <v>1636</v>
      </c>
      <c r="F2822">
        <v>1008</v>
      </c>
      <c r="G2822">
        <v>1</v>
      </c>
      <c r="H2822" t="s">
        <v>1684</v>
      </c>
      <c r="BC2822" t="e" cm="1" vm="1">
        <f t="array" ref="BC2822">TRANSPOSE(_xlfn._xlws.FILTER(cvm[内存(G)],(cvm[地域]=AZ2822)*(cvm[机型]=BA2822)*(cvm[CPU(核)]=BB2822)))</f>
        <v>#VALUE!</v>
      </c>
    </row>
    <row r="2823" spans="1:55">
      <c r="A2823" t="s">
        <v>1676</v>
      </c>
      <c r="B2823" t="s">
        <v>1670</v>
      </c>
      <c r="C2823">
        <v>16</v>
      </c>
      <c r="D2823">
        <v>32</v>
      </c>
      <c r="E2823" t="s">
        <v>1639</v>
      </c>
      <c r="F2823">
        <v>1344</v>
      </c>
      <c r="G2823">
        <v>1</v>
      </c>
      <c r="H2823" t="s">
        <v>1686</v>
      </c>
      <c r="BC2823" t="e" cm="1" vm="1">
        <f t="array" ref="BC2823">TRANSPOSE(_xlfn._xlws.FILTER(cvm[内存(G)],(cvm[地域]=AZ2823)*(cvm[机型]=BA2823)*(cvm[CPU(核)]=BB2823)))</f>
        <v>#VALUE!</v>
      </c>
    </row>
    <row r="2824" spans="1:55">
      <c r="A2824" t="s">
        <v>1676</v>
      </c>
      <c r="B2824" t="s">
        <v>1670</v>
      </c>
      <c r="C2824">
        <v>16</v>
      </c>
      <c r="D2824">
        <v>64</v>
      </c>
      <c r="E2824" t="s">
        <v>1641</v>
      </c>
      <c r="F2824">
        <v>2016</v>
      </c>
      <c r="G2824">
        <v>1</v>
      </c>
      <c r="H2824" t="s">
        <v>1687</v>
      </c>
      <c r="BC2824" t="e" cm="1" vm="1">
        <f t="array" ref="BC2824">TRANSPOSE(_xlfn._xlws.FILTER(cvm[内存(G)],(cvm[地域]=AZ2824)*(cvm[机型]=BA2824)*(cvm[CPU(核)]=BB2824)))</f>
        <v>#VALUE!</v>
      </c>
    </row>
    <row r="2825" spans="1:55">
      <c r="A2825" t="s">
        <v>1676</v>
      </c>
      <c r="B2825" t="s">
        <v>1670</v>
      </c>
      <c r="C2825">
        <v>32</v>
      </c>
      <c r="D2825">
        <v>64</v>
      </c>
      <c r="E2825" t="s">
        <v>1644</v>
      </c>
      <c r="F2825">
        <v>2688</v>
      </c>
      <c r="G2825">
        <v>1</v>
      </c>
      <c r="H2825" t="s">
        <v>1689</v>
      </c>
      <c r="BC2825" t="e" cm="1" vm="1">
        <f t="array" ref="BC2825">TRANSPOSE(_xlfn._xlws.FILTER(cvm[内存(G)],(cvm[地域]=AZ2825)*(cvm[机型]=BA2825)*(cvm[CPU(核)]=BB2825)))</f>
        <v>#VALUE!</v>
      </c>
    </row>
    <row r="2826" spans="1:55">
      <c r="A2826" t="s">
        <v>1676</v>
      </c>
      <c r="B2826" t="s">
        <v>1670</v>
      </c>
      <c r="C2826">
        <v>48</v>
      </c>
      <c r="D2826">
        <v>96</v>
      </c>
      <c r="E2826" t="s">
        <v>1655</v>
      </c>
      <c r="F2826">
        <v>4032</v>
      </c>
      <c r="G2826">
        <v>1</v>
      </c>
      <c r="H2826" t="s">
        <v>1691</v>
      </c>
      <c r="BC2826" t="e" cm="1" vm="1">
        <f t="array" ref="BC2826">TRANSPOSE(_xlfn._xlws.FILTER(cvm[内存(G)],(cvm[地域]=AZ2826)*(cvm[机型]=BA2826)*(cvm[CPU(核)]=BB2826)))</f>
        <v>#VALUE!</v>
      </c>
    </row>
    <row r="2827" spans="1:55">
      <c r="A2827" t="s">
        <v>1676</v>
      </c>
      <c r="B2827" t="s">
        <v>1670</v>
      </c>
      <c r="C2827">
        <v>48</v>
      </c>
      <c r="D2827">
        <v>128</v>
      </c>
      <c r="E2827" t="s">
        <v>2196</v>
      </c>
      <c r="F2827">
        <v>4704</v>
      </c>
      <c r="G2827">
        <v>1</v>
      </c>
      <c r="H2827" t="s">
        <v>2197</v>
      </c>
      <c r="BC2827" t="e" cm="1" vm="1">
        <f t="array" ref="BC2827">TRANSPOSE(_xlfn._xlws.FILTER(cvm[内存(G)],(cvm[地域]=AZ2827)*(cvm[机型]=BA2827)*(cvm[CPU(核)]=BB2827)))</f>
        <v>#VALUE!</v>
      </c>
    </row>
    <row r="2828" spans="1:55">
      <c r="A2828" t="s">
        <v>1676</v>
      </c>
      <c r="B2828" t="s">
        <v>1670</v>
      </c>
      <c r="C2828">
        <v>64</v>
      </c>
      <c r="D2828">
        <v>128</v>
      </c>
      <c r="E2828" t="s">
        <v>1692</v>
      </c>
      <c r="F2828">
        <v>5376</v>
      </c>
      <c r="G2828">
        <v>1</v>
      </c>
      <c r="H2828" t="s">
        <v>1693</v>
      </c>
      <c r="BC2828" t="e" cm="1" vm="1">
        <f t="array" ref="BC2828">TRANSPOSE(_xlfn._xlws.FILTER(cvm[内存(G)],(cvm[地域]=AZ2828)*(cvm[机型]=BA2828)*(cvm[CPU(核)]=BB2828)))</f>
        <v>#VALUE!</v>
      </c>
    </row>
    <row r="2829" spans="1:55">
      <c r="A2829" t="s">
        <v>1676</v>
      </c>
      <c r="B2829" t="s">
        <v>1670</v>
      </c>
      <c r="C2829">
        <v>80</v>
      </c>
      <c r="D2829">
        <v>160</v>
      </c>
      <c r="E2829" t="s">
        <v>1695</v>
      </c>
      <c r="F2829">
        <v>6720</v>
      </c>
      <c r="G2829">
        <v>1</v>
      </c>
      <c r="H2829" t="s">
        <v>1696</v>
      </c>
      <c r="BC2829" t="e" cm="1" vm="1">
        <f t="array" ref="BC2829">TRANSPOSE(_xlfn._xlws.FILTER(cvm[内存(G)],(cvm[地域]=AZ2829)*(cvm[机型]=BA2829)*(cvm[CPU(核)]=BB2829)))</f>
        <v>#VALUE!</v>
      </c>
    </row>
    <row r="2830" spans="1:55">
      <c r="A2830" t="s">
        <v>1676</v>
      </c>
      <c r="B2830" t="s">
        <v>1670</v>
      </c>
      <c r="C2830">
        <v>90</v>
      </c>
      <c r="D2830">
        <v>224</v>
      </c>
      <c r="E2830" t="s">
        <v>1698</v>
      </c>
      <c r="F2830">
        <v>8484</v>
      </c>
      <c r="G2830">
        <v>1</v>
      </c>
      <c r="H2830" t="s">
        <v>1699</v>
      </c>
      <c r="BC2830" t="e" cm="1" vm="1">
        <f t="array" ref="BC2830">TRANSPOSE(_xlfn._xlws.FILTER(cvm[内存(G)],(cvm[地域]=AZ2830)*(cvm[机型]=BA2830)*(cvm[CPU(核)]=BB2830)))</f>
        <v>#VALUE!</v>
      </c>
    </row>
    <row r="2831" spans="1:55">
      <c r="A2831" t="s">
        <v>1676</v>
      </c>
      <c r="B2831" t="s">
        <v>1670</v>
      </c>
      <c r="C2831">
        <v>128</v>
      </c>
      <c r="D2831">
        <v>256</v>
      </c>
      <c r="E2831" t="s">
        <v>1700</v>
      </c>
      <c r="F2831">
        <v>10752</v>
      </c>
      <c r="G2831">
        <v>1</v>
      </c>
      <c r="H2831" t="s">
        <v>1701</v>
      </c>
      <c r="BC2831" t="e" cm="1" vm="1">
        <f t="array" ref="BC2831">TRANSPOSE(_xlfn._xlws.FILTER(cvm[内存(G)],(cvm[地域]=AZ2831)*(cvm[机型]=BA2831)*(cvm[CPU(核)]=BB2831)))</f>
        <v>#VALUE!</v>
      </c>
    </row>
    <row r="2832" spans="1:55">
      <c r="A2832" t="s">
        <v>1676</v>
      </c>
      <c r="B2832" t="s">
        <v>1670</v>
      </c>
      <c r="C2832">
        <v>160</v>
      </c>
      <c r="D2832">
        <v>320</v>
      </c>
      <c r="E2832" t="s">
        <v>1703</v>
      </c>
      <c r="F2832">
        <v>13440</v>
      </c>
      <c r="G2832">
        <v>1</v>
      </c>
      <c r="H2832" t="s">
        <v>1704</v>
      </c>
      <c r="BC2832" t="e" cm="1" vm="1">
        <f t="array" ref="BC2832">TRANSPOSE(_xlfn._xlws.FILTER(cvm[内存(G)],(cvm[地域]=AZ2832)*(cvm[机型]=BA2832)*(cvm[CPU(核)]=BB2832)))</f>
        <v>#VALUE!</v>
      </c>
    </row>
    <row r="2833" spans="1:55">
      <c r="A2833" t="s">
        <v>1676</v>
      </c>
      <c r="B2833" t="s">
        <v>1670</v>
      </c>
      <c r="C2833">
        <v>180</v>
      </c>
      <c r="D2833">
        <v>464</v>
      </c>
      <c r="E2833" t="s">
        <v>1705</v>
      </c>
      <c r="F2833">
        <v>17304</v>
      </c>
      <c r="G2833">
        <v>1</v>
      </c>
      <c r="H2833" t="s">
        <v>1706</v>
      </c>
      <c r="BC2833" t="e" cm="1" vm="1">
        <f t="array" ref="BC2833">TRANSPOSE(_xlfn._xlws.FILTER(cvm[内存(G)],(cvm[地域]=AZ2833)*(cvm[机型]=BA2833)*(cvm[CPU(核)]=BB2833)))</f>
        <v>#VALUE!</v>
      </c>
    </row>
    <row r="2834" spans="1:55">
      <c r="A2834" t="s">
        <v>1676</v>
      </c>
      <c r="B2834" t="s">
        <v>1707</v>
      </c>
      <c r="C2834">
        <v>1</v>
      </c>
      <c r="D2834">
        <v>1</v>
      </c>
      <c r="E2834" t="s">
        <v>1617</v>
      </c>
      <c r="F2834">
        <v>43</v>
      </c>
      <c r="G2834">
        <v>1</v>
      </c>
      <c r="H2834" t="s">
        <v>2183</v>
      </c>
      <c r="BC2834" t="e" cm="1" vm="1">
        <f t="array" ref="BC2834">TRANSPOSE(_xlfn._xlws.FILTER(cvm[内存(G)],(cvm[地域]=AZ2834)*(cvm[机型]=BA2834)*(cvm[CPU(核)]=BB2834)))</f>
        <v>#VALUE!</v>
      </c>
    </row>
    <row r="2835" spans="1:55">
      <c r="A2835" t="s">
        <v>1676</v>
      </c>
      <c r="B2835" t="s">
        <v>1707</v>
      </c>
      <c r="C2835">
        <v>1</v>
      </c>
      <c r="D2835">
        <v>2</v>
      </c>
      <c r="E2835" t="s">
        <v>1620</v>
      </c>
      <c r="F2835">
        <v>86</v>
      </c>
      <c r="G2835">
        <v>1</v>
      </c>
      <c r="H2835" t="s">
        <v>1708</v>
      </c>
      <c r="BC2835" t="e" cm="1" vm="1">
        <f t="array" ref="BC2835">TRANSPOSE(_xlfn._xlws.FILTER(cvm[内存(G)],(cvm[地域]=AZ2835)*(cvm[机型]=BA2835)*(cvm[CPU(核)]=BB2835)))</f>
        <v>#VALUE!</v>
      </c>
    </row>
    <row r="2836" spans="1:55">
      <c r="A2836" t="s">
        <v>1676</v>
      </c>
      <c r="B2836" t="s">
        <v>1707</v>
      </c>
      <c r="C2836">
        <v>1</v>
      </c>
      <c r="D2836">
        <v>4</v>
      </c>
      <c r="E2836" t="s">
        <v>1622</v>
      </c>
      <c r="F2836">
        <v>180</v>
      </c>
      <c r="G2836">
        <v>1</v>
      </c>
      <c r="H2836" t="s">
        <v>1709</v>
      </c>
      <c r="BC2836" t="e" cm="1" vm="1">
        <f t="array" ref="BC2836">TRANSPOSE(_xlfn._xlws.FILTER(cvm[内存(G)],(cvm[地域]=AZ2836)*(cvm[机型]=BA2836)*(cvm[CPU(核)]=BB2836)))</f>
        <v>#VALUE!</v>
      </c>
    </row>
    <row r="2837" spans="1:55">
      <c r="A2837" t="s">
        <v>1676</v>
      </c>
      <c r="B2837" t="s">
        <v>1707</v>
      </c>
      <c r="C2837">
        <v>2</v>
      </c>
      <c r="D2837">
        <v>4</v>
      </c>
      <c r="E2837" t="s">
        <v>1624</v>
      </c>
      <c r="F2837">
        <v>172</v>
      </c>
      <c r="G2837">
        <v>1</v>
      </c>
      <c r="H2837" t="s">
        <v>1710</v>
      </c>
      <c r="BC2837" t="e" cm="1" vm="1">
        <f t="array" ref="BC2837">TRANSPOSE(_xlfn._xlws.FILTER(cvm[内存(G)],(cvm[地域]=AZ2837)*(cvm[机型]=BA2837)*(cvm[CPU(核)]=BB2837)))</f>
        <v>#VALUE!</v>
      </c>
    </row>
    <row r="2838" spans="1:55">
      <c r="A2838" t="s">
        <v>1676</v>
      </c>
      <c r="B2838" t="s">
        <v>1707</v>
      </c>
      <c r="C2838">
        <v>2</v>
      </c>
      <c r="D2838">
        <v>8</v>
      </c>
      <c r="E2838" t="s">
        <v>1627</v>
      </c>
      <c r="F2838">
        <v>360</v>
      </c>
      <c r="G2838">
        <v>1</v>
      </c>
      <c r="H2838" t="s">
        <v>1711</v>
      </c>
      <c r="BC2838" t="e" cm="1" vm="1">
        <f t="array" ref="BC2838">TRANSPOSE(_xlfn._xlws.FILTER(cvm[内存(G)],(cvm[地域]=AZ2838)*(cvm[机型]=BA2838)*(cvm[CPU(核)]=BB2838)))</f>
        <v>#VALUE!</v>
      </c>
    </row>
    <row r="2839" spans="1:55">
      <c r="A2839" t="s">
        <v>1676</v>
      </c>
      <c r="B2839" t="s">
        <v>1707</v>
      </c>
      <c r="C2839">
        <v>4</v>
      </c>
      <c r="D2839">
        <v>8</v>
      </c>
      <c r="E2839" t="s">
        <v>1629</v>
      </c>
      <c r="F2839">
        <v>480</v>
      </c>
      <c r="G2839">
        <v>1</v>
      </c>
      <c r="H2839" t="s">
        <v>1712</v>
      </c>
      <c r="BC2839" t="e" cm="1" vm="1">
        <f t="array" ref="BC2839">TRANSPOSE(_xlfn._xlws.FILTER(cvm[内存(G)],(cvm[地域]=AZ2839)*(cvm[机型]=BA2839)*(cvm[CPU(核)]=BB2839)))</f>
        <v>#VALUE!</v>
      </c>
    </row>
    <row r="2840" spans="1:55">
      <c r="A2840" t="s">
        <v>1676</v>
      </c>
      <c r="B2840" t="s">
        <v>1707</v>
      </c>
      <c r="C2840">
        <v>4</v>
      </c>
      <c r="D2840">
        <v>16</v>
      </c>
      <c r="E2840" t="s">
        <v>1631</v>
      </c>
      <c r="F2840">
        <v>720</v>
      </c>
      <c r="G2840">
        <v>1</v>
      </c>
      <c r="H2840" t="s">
        <v>1713</v>
      </c>
      <c r="BC2840" t="e" cm="1" vm="1">
        <f t="array" ref="BC2840">TRANSPOSE(_xlfn._xlws.FILTER(cvm[内存(G)],(cvm[地域]=AZ2840)*(cvm[机型]=BA2840)*(cvm[CPU(核)]=BB2840)))</f>
        <v>#VALUE!</v>
      </c>
    </row>
    <row r="2841" spans="1:55">
      <c r="A2841" t="s">
        <v>1676</v>
      </c>
      <c r="B2841" t="s">
        <v>1707</v>
      </c>
      <c r="C2841">
        <v>8</v>
      </c>
      <c r="D2841">
        <v>16</v>
      </c>
      <c r="E2841" t="s">
        <v>1634</v>
      </c>
      <c r="F2841">
        <v>960</v>
      </c>
      <c r="G2841">
        <v>1</v>
      </c>
      <c r="H2841" t="s">
        <v>1714</v>
      </c>
      <c r="BC2841" t="e" cm="1" vm="1">
        <f t="array" ref="BC2841">TRANSPOSE(_xlfn._xlws.FILTER(cvm[内存(G)],(cvm[地域]=AZ2841)*(cvm[机型]=BA2841)*(cvm[CPU(核)]=BB2841)))</f>
        <v>#VALUE!</v>
      </c>
    </row>
    <row r="2842" spans="1:55">
      <c r="A2842" t="s">
        <v>1676</v>
      </c>
      <c r="B2842" t="s">
        <v>1707</v>
      </c>
      <c r="C2842">
        <v>8</v>
      </c>
      <c r="D2842">
        <v>32</v>
      </c>
      <c r="E2842" t="s">
        <v>1636</v>
      </c>
      <c r="F2842">
        <v>1440</v>
      </c>
      <c r="G2842">
        <v>1</v>
      </c>
      <c r="H2842" t="s">
        <v>1715</v>
      </c>
      <c r="BC2842" t="e" cm="1" vm="1">
        <f t="array" ref="BC2842">TRANSPOSE(_xlfn._xlws.FILTER(cvm[内存(G)],(cvm[地域]=AZ2842)*(cvm[机型]=BA2842)*(cvm[CPU(核)]=BB2842)))</f>
        <v>#VALUE!</v>
      </c>
    </row>
    <row r="2843" spans="1:55">
      <c r="A2843" t="s">
        <v>1676</v>
      </c>
      <c r="B2843" t="s">
        <v>1707</v>
      </c>
      <c r="C2843">
        <v>16</v>
      </c>
      <c r="D2843">
        <v>32</v>
      </c>
      <c r="E2843" t="s">
        <v>1639</v>
      </c>
      <c r="F2843">
        <v>1920</v>
      </c>
      <c r="G2843">
        <v>1</v>
      </c>
      <c r="H2843" t="s">
        <v>1716</v>
      </c>
      <c r="BC2843" t="e" cm="1" vm="1">
        <f t="array" ref="BC2843">TRANSPOSE(_xlfn._xlws.FILTER(cvm[内存(G)],(cvm[地域]=AZ2843)*(cvm[机型]=BA2843)*(cvm[CPU(核)]=BB2843)))</f>
        <v>#VALUE!</v>
      </c>
    </row>
    <row r="2844" spans="1:55">
      <c r="A2844" t="s">
        <v>1676</v>
      </c>
      <c r="B2844" t="s">
        <v>1707</v>
      </c>
      <c r="C2844">
        <v>16</v>
      </c>
      <c r="D2844">
        <v>64</v>
      </c>
      <c r="E2844" t="s">
        <v>1641</v>
      </c>
      <c r="F2844">
        <v>2880</v>
      </c>
      <c r="G2844">
        <v>1</v>
      </c>
      <c r="H2844" t="s">
        <v>1717</v>
      </c>
      <c r="BC2844" t="e" cm="1" vm="1">
        <f t="array" ref="BC2844">TRANSPOSE(_xlfn._xlws.FILTER(cvm[内存(G)],(cvm[地域]=AZ2844)*(cvm[机型]=BA2844)*(cvm[CPU(核)]=BB2844)))</f>
        <v>#VALUE!</v>
      </c>
    </row>
    <row r="2845" spans="1:55">
      <c r="A2845" t="s">
        <v>1676</v>
      </c>
      <c r="B2845" t="s">
        <v>1707</v>
      </c>
      <c r="C2845">
        <v>24</v>
      </c>
      <c r="D2845">
        <v>48</v>
      </c>
      <c r="E2845" t="s">
        <v>1718</v>
      </c>
      <c r="F2845">
        <v>2880</v>
      </c>
      <c r="G2845">
        <v>1</v>
      </c>
      <c r="H2845" t="s">
        <v>1719</v>
      </c>
      <c r="BC2845" t="e" cm="1" vm="1">
        <f t="array" ref="BC2845">TRANSPOSE(_xlfn._xlws.FILTER(cvm[内存(G)],(cvm[地域]=AZ2845)*(cvm[机型]=BA2845)*(cvm[CPU(核)]=BB2845)))</f>
        <v>#VALUE!</v>
      </c>
    </row>
    <row r="2846" spans="1:55">
      <c r="A2846" t="s">
        <v>1676</v>
      </c>
      <c r="B2846" t="s">
        <v>1707</v>
      </c>
      <c r="C2846">
        <v>24</v>
      </c>
      <c r="D2846">
        <v>96</v>
      </c>
      <c r="E2846" t="s">
        <v>1720</v>
      </c>
      <c r="F2846">
        <v>4320</v>
      </c>
      <c r="G2846">
        <v>1</v>
      </c>
      <c r="H2846" t="s">
        <v>1721</v>
      </c>
      <c r="BC2846" t="e" cm="1" vm="1">
        <f t="array" ref="BC2846">TRANSPOSE(_xlfn._xlws.FILTER(cvm[内存(G)],(cvm[地域]=AZ2846)*(cvm[机型]=BA2846)*(cvm[CPU(核)]=BB2846)))</f>
        <v>#VALUE!</v>
      </c>
    </row>
    <row r="2847" spans="1:55">
      <c r="A2847" t="s">
        <v>1676</v>
      </c>
      <c r="B2847" t="s">
        <v>1707</v>
      </c>
      <c r="C2847">
        <v>32</v>
      </c>
      <c r="D2847">
        <v>64</v>
      </c>
      <c r="E2847" t="s">
        <v>1644</v>
      </c>
      <c r="F2847">
        <v>3840</v>
      </c>
      <c r="G2847">
        <v>1</v>
      </c>
      <c r="H2847" t="s">
        <v>1722</v>
      </c>
      <c r="BC2847" t="e" cm="1" vm="1">
        <f t="array" ref="BC2847">TRANSPOSE(_xlfn._xlws.FILTER(cvm[内存(G)],(cvm[地域]=AZ2847)*(cvm[机型]=BA2847)*(cvm[CPU(核)]=BB2847)))</f>
        <v>#VALUE!</v>
      </c>
    </row>
    <row r="2848" spans="1:55">
      <c r="A2848" t="s">
        <v>1676</v>
      </c>
      <c r="B2848" t="s">
        <v>1707</v>
      </c>
      <c r="C2848">
        <v>32</v>
      </c>
      <c r="D2848">
        <v>128</v>
      </c>
      <c r="E2848" t="s">
        <v>1650</v>
      </c>
      <c r="F2848">
        <v>5760</v>
      </c>
      <c r="G2848">
        <v>1</v>
      </c>
      <c r="H2848" t="s">
        <v>1724</v>
      </c>
      <c r="BC2848" t="e" cm="1" vm="1">
        <f t="array" ref="BC2848">TRANSPOSE(_xlfn._xlws.FILTER(cvm[内存(G)],(cvm[地域]=AZ2848)*(cvm[机型]=BA2848)*(cvm[CPU(核)]=BB2848)))</f>
        <v>#VALUE!</v>
      </c>
    </row>
    <row r="2849" spans="1:55">
      <c r="A2849" t="s">
        <v>1676</v>
      </c>
      <c r="B2849" t="s">
        <v>1707</v>
      </c>
      <c r="C2849">
        <v>48</v>
      </c>
      <c r="D2849">
        <v>96</v>
      </c>
      <c r="E2849" t="s">
        <v>1655</v>
      </c>
      <c r="F2849">
        <v>5760</v>
      </c>
      <c r="G2849">
        <v>1</v>
      </c>
      <c r="H2849" t="s">
        <v>1725</v>
      </c>
      <c r="BC2849" t="e" cm="1" vm="1">
        <f t="array" ref="BC2849">TRANSPOSE(_xlfn._xlws.FILTER(cvm[内存(G)],(cvm[地域]=AZ2849)*(cvm[机型]=BA2849)*(cvm[CPU(核)]=BB2849)))</f>
        <v>#VALUE!</v>
      </c>
    </row>
    <row r="2850" spans="1:55">
      <c r="A2850" t="s">
        <v>1676</v>
      </c>
      <c r="B2850" t="s">
        <v>1707</v>
      </c>
      <c r="C2850">
        <v>48</v>
      </c>
      <c r="D2850">
        <v>192</v>
      </c>
      <c r="E2850" t="s">
        <v>1658</v>
      </c>
      <c r="F2850">
        <v>8640</v>
      </c>
      <c r="G2850">
        <v>1</v>
      </c>
      <c r="H2850" t="s">
        <v>1727</v>
      </c>
      <c r="BC2850" t="e" cm="1" vm="1">
        <f t="array" ref="BC2850">TRANSPOSE(_xlfn._xlws.FILTER(cvm[内存(G)],(cvm[地域]=AZ2850)*(cvm[机型]=BA2850)*(cvm[CPU(核)]=BB2850)))</f>
        <v>#VALUE!</v>
      </c>
    </row>
    <row r="2851" spans="1:55">
      <c r="A2851" t="s">
        <v>1676</v>
      </c>
      <c r="B2851" t="s">
        <v>1707</v>
      </c>
      <c r="C2851">
        <v>64</v>
      </c>
      <c r="D2851">
        <v>256</v>
      </c>
      <c r="E2851" t="s">
        <v>1664</v>
      </c>
      <c r="F2851">
        <v>11520</v>
      </c>
      <c r="G2851">
        <v>1</v>
      </c>
      <c r="H2851" t="s">
        <v>1728</v>
      </c>
      <c r="BC2851" t="e" cm="1" vm="1">
        <f t="array" ref="BC2851">TRANSPOSE(_xlfn._xlws.FILTER(cvm[内存(G)],(cvm[地域]=AZ2851)*(cvm[机型]=BA2851)*(cvm[CPU(核)]=BB2851)))</f>
        <v>#VALUE!</v>
      </c>
    </row>
    <row r="2852" spans="1:55">
      <c r="A2852" t="s">
        <v>1676</v>
      </c>
      <c r="B2852" t="s">
        <v>1707</v>
      </c>
      <c r="C2852">
        <v>84</v>
      </c>
      <c r="D2852">
        <v>320</v>
      </c>
      <c r="E2852" t="s">
        <v>1922</v>
      </c>
      <c r="F2852">
        <v>14640</v>
      </c>
      <c r="G2852">
        <v>1</v>
      </c>
      <c r="H2852" t="s">
        <v>2194</v>
      </c>
      <c r="BC2852" t="e" cm="1" vm="1">
        <f t="array" ref="BC2852">TRANSPOSE(_xlfn._xlws.FILTER(cvm[内存(G)],(cvm[地域]=AZ2852)*(cvm[机型]=BA2852)*(cvm[CPU(核)]=BB2852)))</f>
        <v>#VALUE!</v>
      </c>
    </row>
    <row r="2853" spans="1:55">
      <c r="A2853" t="s">
        <v>1676</v>
      </c>
      <c r="B2853" t="s">
        <v>1828</v>
      </c>
      <c r="C2853">
        <v>1</v>
      </c>
      <c r="D2853">
        <v>1</v>
      </c>
      <c r="E2853" t="s">
        <v>1617</v>
      </c>
      <c r="F2853">
        <v>50</v>
      </c>
      <c r="G2853">
        <v>1</v>
      </c>
      <c r="H2853" t="s">
        <v>1829</v>
      </c>
      <c r="BC2853" t="e" cm="1" vm="1">
        <f t="array" ref="BC2853">TRANSPOSE(_xlfn._xlws.FILTER(cvm[内存(G)],(cvm[地域]=AZ2853)*(cvm[机型]=BA2853)*(cvm[CPU(核)]=BB2853)))</f>
        <v>#VALUE!</v>
      </c>
    </row>
    <row r="2854" spans="1:55">
      <c r="A2854" t="s">
        <v>1676</v>
      </c>
      <c r="B2854" t="s">
        <v>1828</v>
      </c>
      <c r="C2854">
        <v>1</v>
      </c>
      <c r="D2854">
        <v>2</v>
      </c>
      <c r="E2854" t="s">
        <v>1620</v>
      </c>
      <c r="F2854">
        <v>100</v>
      </c>
      <c r="G2854">
        <v>1</v>
      </c>
      <c r="H2854" t="s">
        <v>1830</v>
      </c>
      <c r="BC2854" t="e" cm="1" vm="1">
        <f t="array" ref="BC2854">TRANSPOSE(_xlfn._xlws.FILTER(cvm[内存(G)],(cvm[地域]=AZ2854)*(cvm[机型]=BA2854)*(cvm[CPU(核)]=BB2854)))</f>
        <v>#VALUE!</v>
      </c>
    </row>
    <row r="2855" spans="1:55">
      <c r="A2855" t="s">
        <v>1676</v>
      </c>
      <c r="B2855" t="s">
        <v>1828</v>
      </c>
      <c r="C2855">
        <v>1</v>
      </c>
      <c r="D2855">
        <v>4</v>
      </c>
      <c r="E2855" t="s">
        <v>1622</v>
      </c>
      <c r="F2855">
        <v>180</v>
      </c>
      <c r="G2855">
        <v>1</v>
      </c>
      <c r="H2855" t="s">
        <v>1832</v>
      </c>
      <c r="BC2855" t="e" cm="1" vm="1">
        <f t="array" ref="BC2855">TRANSPOSE(_xlfn._xlws.FILTER(cvm[内存(G)],(cvm[地域]=AZ2855)*(cvm[机型]=BA2855)*(cvm[CPU(核)]=BB2855)))</f>
        <v>#VALUE!</v>
      </c>
    </row>
    <row r="2856" spans="1:55">
      <c r="A2856" t="s">
        <v>1676</v>
      </c>
      <c r="B2856" t="s">
        <v>1828</v>
      </c>
      <c r="C2856">
        <v>2</v>
      </c>
      <c r="D2856">
        <v>4</v>
      </c>
      <c r="E2856" t="s">
        <v>1624</v>
      </c>
      <c r="F2856">
        <v>200</v>
      </c>
      <c r="G2856">
        <v>1</v>
      </c>
      <c r="H2856" t="s">
        <v>1833</v>
      </c>
      <c r="BC2856" t="e" cm="1" vm="1">
        <f t="array" ref="BC2856">TRANSPOSE(_xlfn._xlws.FILTER(cvm[内存(G)],(cvm[地域]=AZ2856)*(cvm[机型]=BA2856)*(cvm[CPU(核)]=BB2856)))</f>
        <v>#VALUE!</v>
      </c>
    </row>
    <row r="2857" spans="1:55">
      <c r="A2857" t="s">
        <v>1676</v>
      </c>
      <c r="B2857" t="s">
        <v>1828</v>
      </c>
      <c r="C2857">
        <v>2</v>
      </c>
      <c r="D2857">
        <v>8</v>
      </c>
      <c r="E2857" t="s">
        <v>1627</v>
      </c>
      <c r="F2857">
        <v>360</v>
      </c>
      <c r="G2857">
        <v>1</v>
      </c>
      <c r="H2857" t="s">
        <v>1834</v>
      </c>
      <c r="BC2857" t="e" cm="1" vm="1">
        <f t="array" ref="BC2857">TRANSPOSE(_xlfn._xlws.FILTER(cvm[内存(G)],(cvm[地域]=AZ2857)*(cvm[机型]=BA2857)*(cvm[CPU(核)]=BB2857)))</f>
        <v>#VALUE!</v>
      </c>
    </row>
    <row r="2858" spans="1:55">
      <c r="A2858" t="s">
        <v>1676</v>
      </c>
      <c r="B2858" t="s">
        <v>1828</v>
      </c>
      <c r="C2858">
        <v>4</v>
      </c>
      <c r="D2858">
        <v>8</v>
      </c>
      <c r="E2858" t="s">
        <v>1629</v>
      </c>
      <c r="F2858">
        <v>480</v>
      </c>
      <c r="G2858">
        <v>1</v>
      </c>
      <c r="H2858" t="s">
        <v>1836</v>
      </c>
      <c r="BC2858" t="e" cm="1" vm="1">
        <f t="array" ref="BC2858">TRANSPOSE(_xlfn._xlws.FILTER(cvm[内存(G)],(cvm[地域]=AZ2858)*(cvm[机型]=BA2858)*(cvm[CPU(核)]=BB2858)))</f>
        <v>#VALUE!</v>
      </c>
    </row>
    <row r="2859" spans="1:55">
      <c r="A2859" t="s">
        <v>1676</v>
      </c>
      <c r="B2859" t="s">
        <v>1828</v>
      </c>
      <c r="C2859">
        <v>4</v>
      </c>
      <c r="D2859">
        <v>16</v>
      </c>
      <c r="E2859" t="s">
        <v>1631</v>
      </c>
      <c r="F2859">
        <v>720</v>
      </c>
      <c r="G2859">
        <v>1</v>
      </c>
      <c r="H2859" t="s">
        <v>1837</v>
      </c>
      <c r="BC2859" t="e" cm="1" vm="1">
        <f t="array" ref="BC2859">TRANSPOSE(_xlfn._xlws.FILTER(cvm[内存(G)],(cvm[地域]=AZ2859)*(cvm[机型]=BA2859)*(cvm[CPU(核)]=BB2859)))</f>
        <v>#VALUE!</v>
      </c>
    </row>
    <row r="2860" spans="1:55">
      <c r="A2860" t="s">
        <v>1676</v>
      </c>
      <c r="B2860" t="s">
        <v>1828</v>
      </c>
      <c r="C2860">
        <v>8</v>
      </c>
      <c r="D2860">
        <v>16</v>
      </c>
      <c r="E2860" t="s">
        <v>1634</v>
      </c>
      <c r="F2860">
        <v>960</v>
      </c>
      <c r="G2860">
        <v>1</v>
      </c>
      <c r="H2860" t="s">
        <v>1838</v>
      </c>
      <c r="BC2860" t="e" cm="1" vm="1">
        <f t="array" ref="BC2860">TRANSPOSE(_xlfn._xlws.FILTER(cvm[内存(G)],(cvm[地域]=AZ2860)*(cvm[机型]=BA2860)*(cvm[CPU(核)]=BB2860)))</f>
        <v>#VALUE!</v>
      </c>
    </row>
    <row r="2861" spans="1:55">
      <c r="A2861" t="s">
        <v>1676</v>
      </c>
      <c r="B2861" t="s">
        <v>1828</v>
      </c>
      <c r="C2861">
        <v>8</v>
      </c>
      <c r="D2861">
        <v>32</v>
      </c>
      <c r="E2861" t="s">
        <v>1636</v>
      </c>
      <c r="F2861">
        <v>1440</v>
      </c>
      <c r="G2861">
        <v>1</v>
      </c>
      <c r="H2861" t="s">
        <v>1840</v>
      </c>
      <c r="BC2861" t="e" cm="1" vm="1">
        <f t="array" ref="BC2861">TRANSPOSE(_xlfn._xlws.FILTER(cvm[内存(G)],(cvm[地域]=AZ2861)*(cvm[机型]=BA2861)*(cvm[CPU(核)]=BB2861)))</f>
        <v>#VALUE!</v>
      </c>
    </row>
    <row r="2862" spans="1:55">
      <c r="A2862" t="s">
        <v>1676</v>
      </c>
      <c r="B2862" t="s">
        <v>1828</v>
      </c>
      <c r="C2862">
        <v>12</v>
      </c>
      <c r="D2862">
        <v>24</v>
      </c>
      <c r="E2862" t="s">
        <v>1814</v>
      </c>
      <c r="F2862">
        <v>1440</v>
      </c>
      <c r="G2862">
        <v>1</v>
      </c>
      <c r="H2862" t="s">
        <v>1841</v>
      </c>
      <c r="BC2862" t="e" cm="1" vm="1">
        <f t="array" ref="BC2862">TRANSPOSE(_xlfn._xlws.FILTER(cvm[内存(G)],(cvm[地域]=AZ2862)*(cvm[机型]=BA2862)*(cvm[CPU(核)]=BB2862)))</f>
        <v>#VALUE!</v>
      </c>
    </row>
    <row r="2863" spans="1:55">
      <c r="A2863" t="s">
        <v>1676</v>
      </c>
      <c r="B2863" t="s">
        <v>1828</v>
      </c>
      <c r="C2863">
        <v>12</v>
      </c>
      <c r="D2863">
        <v>48</v>
      </c>
      <c r="E2863" t="s">
        <v>1842</v>
      </c>
      <c r="F2863">
        <v>2160</v>
      </c>
      <c r="G2863">
        <v>1</v>
      </c>
      <c r="H2863" t="s">
        <v>1843</v>
      </c>
      <c r="BC2863" t="e" cm="1" vm="1">
        <f t="array" ref="BC2863">TRANSPOSE(_xlfn._xlws.FILTER(cvm[内存(G)],(cvm[地域]=AZ2863)*(cvm[机型]=BA2863)*(cvm[CPU(核)]=BB2863)))</f>
        <v>#VALUE!</v>
      </c>
    </row>
    <row r="2864" spans="1:55">
      <c r="A2864" t="s">
        <v>1676</v>
      </c>
      <c r="B2864" t="s">
        <v>1828</v>
      </c>
      <c r="C2864">
        <v>16</v>
      </c>
      <c r="D2864">
        <v>32</v>
      </c>
      <c r="E2864" t="s">
        <v>1639</v>
      </c>
      <c r="F2864">
        <v>1920</v>
      </c>
      <c r="G2864">
        <v>1</v>
      </c>
      <c r="H2864" t="s">
        <v>1844</v>
      </c>
      <c r="BC2864" t="e" cm="1" vm="1">
        <f t="array" ref="BC2864">TRANSPOSE(_xlfn._xlws.FILTER(cvm[内存(G)],(cvm[地域]=AZ2864)*(cvm[机型]=BA2864)*(cvm[CPU(核)]=BB2864)))</f>
        <v>#VALUE!</v>
      </c>
    </row>
    <row r="2865" spans="1:55">
      <c r="A2865" t="s">
        <v>1676</v>
      </c>
      <c r="B2865" t="s">
        <v>1828</v>
      </c>
      <c r="C2865">
        <v>16</v>
      </c>
      <c r="D2865">
        <v>64</v>
      </c>
      <c r="E2865" t="s">
        <v>1641</v>
      </c>
      <c r="F2865">
        <v>2880</v>
      </c>
      <c r="G2865">
        <v>1</v>
      </c>
      <c r="H2865" t="s">
        <v>1845</v>
      </c>
      <c r="BC2865" t="e" cm="1" vm="1">
        <f t="array" ref="BC2865">TRANSPOSE(_xlfn._xlws.FILTER(cvm[内存(G)],(cvm[地域]=AZ2865)*(cvm[机型]=BA2865)*(cvm[CPU(核)]=BB2865)))</f>
        <v>#VALUE!</v>
      </c>
    </row>
    <row r="2866" spans="1:55">
      <c r="A2866" t="s">
        <v>1676</v>
      </c>
      <c r="B2866" t="s">
        <v>1828</v>
      </c>
      <c r="C2866">
        <v>24</v>
      </c>
      <c r="D2866">
        <v>48</v>
      </c>
      <c r="E2866" t="s">
        <v>1718</v>
      </c>
      <c r="F2866">
        <v>2880</v>
      </c>
      <c r="G2866">
        <v>1</v>
      </c>
      <c r="H2866" t="s">
        <v>1847</v>
      </c>
      <c r="BC2866" t="e" cm="1" vm="1">
        <f t="array" ref="BC2866">TRANSPOSE(_xlfn._xlws.FILTER(cvm[内存(G)],(cvm[地域]=AZ2866)*(cvm[机型]=BA2866)*(cvm[CPU(核)]=BB2866)))</f>
        <v>#VALUE!</v>
      </c>
    </row>
    <row r="2867" spans="1:55">
      <c r="A2867" t="s">
        <v>1676</v>
      </c>
      <c r="B2867" t="s">
        <v>1828</v>
      </c>
      <c r="C2867">
        <v>24</v>
      </c>
      <c r="D2867">
        <v>96</v>
      </c>
      <c r="E2867" t="s">
        <v>1720</v>
      </c>
      <c r="F2867">
        <v>4320</v>
      </c>
      <c r="G2867">
        <v>1</v>
      </c>
      <c r="H2867" t="s">
        <v>1848</v>
      </c>
      <c r="BC2867" t="e" cm="1" vm="1">
        <f t="array" ref="BC2867">TRANSPOSE(_xlfn._xlws.FILTER(cvm[内存(G)],(cvm[地域]=AZ2867)*(cvm[机型]=BA2867)*(cvm[CPU(核)]=BB2867)))</f>
        <v>#VALUE!</v>
      </c>
    </row>
    <row r="2868" spans="1:55">
      <c r="A2868" t="s">
        <v>1676</v>
      </c>
      <c r="B2868" t="s">
        <v>1828</v>
      </c>
      <c r="C2868">
        <v>32</v>
      </c>
      <c r="D2868">
        <v>64</v>
      </c>
      <c r="E2868" t="s">
        <v>1644</v>
      </c>
      <c r="F2868">
        <v>3840</v>
      </c>
      <c r="G2868">
        <v>1</v>
      </c>
      <c r="H2868" t="s">
        <v>1849</v>
      </c>
      <c r="BC2868" t="e" cm="1" vm="1">
        <f t="array" ref="BC2868">TRANSPOSE(_xlfn._xlws.FILTER(cvm[内存(G)],(cvm[地域]=AZ2868)*(cvm[机型]=BA2868)*(cvm[CPU(核)]=BB2868)))</f>
        <v>#VALUE!</v>
      </c>
    </row>
    <row r="2869" spans="1:55">
      <c r="A2869" t="s">
        <v>1676</v>
      </c>
      <c r="B2869" t="s">
        <v>1828</v>
      </c>
      <c r="C2869">
        <v>32</v>
      </c>
      <c r="D2869">
        <v>128</v>
      </c>
      <c r="E2869" t="s">
        <v>1650</v>
      </c>
      <c r="F2869">
        <v>5760</v>
      </c>
      <c r="G2869">
        <v>1</v>
      </c>
      <c r="H2869" t="s">
        <v>1850</v>
      </c>
      <c r="BC2869" t="e" cm="1" vm="1">
        <f t="array" ref="BC2869">TRANSPOSE(_xlfn._xlws.FILTER(cvm[内存(G)],(cvm[地域]=AZ2869)*(cvm[机型]=BA2869)*(cvm[CPU(核)]=BB2869)))</f>
        <v>#VALUE!</v>
      </c>
    </row>
    <row r="2870" spans="1:55">
      <c r="A2870" t="s">
        <v>1676</v>
      </c>
      <c r="B2870" t="s">
        <v>1828</v>
      </c>
      <c r="C2870">
        <v>48</v>
      </c>
      <c r="D2870">
        <v>96</v>
      </c>
      <c r="E2870" t="s">
        <v>1655</v>
      </c>
      <c r="F2870">
        <v>5760</v>
      </c>
      <c r="G2870">
        <v>1</v>
      </c>
      <c r="H2870" t="s">
        <v>1851</v>
      </c>
      <c r="BC2870" t="e" cm="1" vm="1">
        <f t="array" ref="BC2870">TRANSPOSE(_xlfn._xlws.FILTER(cvm[内存(G)],(cvm[地域]=AZ2870)*(cvm[机型]=BA2870)*(cvm[CPU(核)]=BB2870)))</f>
        <v>#VALUE!</v>
      </c>
    </row>
    <row r="2871" spans="1:55">
      <c r="A2871" t="s">
        <v>1676</v>
      </c>
      <c r="B2871" t="s">
        <v>1828</v>
      </c>
      <c r="C2871">
        <v>48</v>
      </c>
      <c r="D2871">
        <v>192</v>
      </c>
      <c r="E2871" t="s">
        <v>1658</v>
      </c>
      <c r="F2871">
        <v>8640</v>
      </c>
      <c r="G2871">
        <v>1</v>
      </c>
      <c r="H2871" t="s">
        <v>1852</v>
      </c>
      <c r="BC2871" t="e" cm="1" vm="1">
        <f t="array" ref="BC2871">TRANSPOSE(_xlfn._xlws.FILTER(cvm[内存(G)],(cvm[地域]=AZ2871)*(cvm[机型]=BA2871)*(cvm[CPU(核)]=BB2871)))</f>
        <v>#VALUE!</v>
      </c>
    </row>
    <row r="2872" spans="1:55">
      <c r="A2872" t="s">
        <v>1676</v>
      </c>
      <c r="B2872" t="s">
        <v>1828</v>
      </c>
      <c r="C2872">
        <v>64</v>
      </c>
      <c r="D2872">
        <v>256</v>
      </c>
      <c r="E2872" t="s">
        <v>1664</v>
      </c>
      <c r="F2872">
        <v>11520</v>
      </c>
      <c r="G2872">
        <v>1</v>
      </c>
      <c r="H2872" t="s">
        <v>1853</v>
      </c>
      <c r="BC2872" t="e" cm="1" vm="1">
        <f t="array" ref="BC2872">TRANSPOSE(_xlfn._xlws.FILTER(cvm[内存(G)],(cvm[地域]=AZ2872)*(cvm[机型]=BA2872)*(cvm[CPU(核)]=BB2872)))</f>
        <v>#VALUE!</v>
      </c>
    </row>
    <row r="2873" spans="1:55">
      <c r="A2873" t="s">
        <v>1676</v>
      </c>
      <c r="B2873" t="s">
        <v>1828</v>
      </c>
      <c r="C2873">
        <v>80</v>
      </c>
      <c r="D2873">
        <v>320</v>
      </c>
      <c r="E2873" t="s">
        <v>1760</v>
      </c>
      <c r="F2873">
        <v>14400</v>
      </c>
      <c r="G2873">
        <v>1</v>
      </c>
      <c r="H2873" t="s">
        <v>1855</v>
      </c>
      <c r="BC2873" t="e" cm="1" vm="1">
        <f t="array" ref="BC2873">TRANSPOSE(_xlfn._xlws.FILTER(cvm[内存(G)],(cvm[地域]=AZ2873)*(cvm[机型]=BA2873)*(cvm[CPU(核)]=BB2873)))</f>
        <v>#VALUE!</v>
      </c>
    </row>
    <row r="2874" spans="1:55">
      <c r="A2874" t="s">
        <v>1676</v>
      </c>
      <c r="B2874" t="s">
        <v>1876</v>
      </c>
      <c r="C2874">
        <v>1</v>
      </c>
      <c r="D2874">
        <v>1</v>
      </c>
      <c r="E2874" t="s">
        <v>1617</v>
      </c>
      <c r="F2874">
        <v>46</v>
      </c>
      <c r="G2874">
        <v>1</v>
      </c>
      <c r="H2874" t="s">
        <v>1877</v>
      </c>
      <c r="BC2874" t="e" cm="1" vm="1">
        <f t="array" ref="BC2874">TRANSPOSE(_xlfn._xlws.FILTER(cvm[内存(G)],(cvm[地域]=AZ2874)*(cvm[机型]=BA2874)*(cvm[CPU(核)]=BB2874)))</f>
        <v>#VALUE!</v>
      </c>
    </row>
    <row r="2875" spans="1:55">
      <c r="A2875" t="s">
        <v>1676</v>
      </c>
      <c r="B2875" t="s">
        <v>1876</v>
      </c>
      <c r="C2875">
        <v>1</v>
      </c>
      <c r="D2875">
        <v>2</v>
      </c>
      <c r="E2875" t="s">
        <v>1620</v>
      </c>
      <c r="F2875">
        <v>96</v>
      </c>
      <c r="G2875">
        <v>1</v>
      </c>
      <c r="H2875" t="s">
        <v>1878</v>
      </c>
      <c r="BC2875" t="e" cm="1" vm="1">
        <f t="array" ref="BC2875">TRANSPOSE(_xlfn._xlws.FILTER(cvm[内存(G)],(cvm[地域]=AZ2875)*(cvm[机型]=BA2875)*(cvm[CPU(核)]=BB2875)))</f>
        <v>#VALUE!</v>
      </c>
    </row>
    <row r="2876" spans="1:55">
      <c r="A2876" t="s">
        <v>1676</v>
      </c>
      <c r="B2876" t="s">
        <v>1876</v>
      </c>
      <c r="C2876">
        <v>2</v>
      </c>
      <c r="D2876">
        <v>4</v>
      </c>
      <c r="E2876" t="s">
        <v>1624</v>
      </c>
      <c r="F2876">
        <v>197</v>
      </c>
      <c r="G2876">
        <v>1</v>
      </c>
      <c r="H2876" t="s">
        <v>1882</v>
      </c>
      <c r="BC2876" t="e" cm="1" vm="1">
        <f t="array" ref="BC2876">TRANSPOSE(_xlfn._xlws.FILTER(cvm[内存(G)],(cvm[地域]=AZ2876)*(cvm[机型]=BA2876)*(cvm[CPU(核)]=BB2876)))</f>
        <v>#VALUE!</v>
      </c>
    </row>
    <row r="2877" spans="1:55">
      <c r="A2877" t="s">
        <v>1676</v>
      </c>
      <c r="B2877" t="s">
        <v>1876</v>
      </c>
      <c r="C2877">
        <v>2</v>
      </c>
      <c r="D2877">
        <v>8</v>
      </c>
      <c r="E2877" t="s">
        <v>1627</v>
      </c>
      <c r="F2877">
        <v>420</v>
      </c>
      <c r="G2877">
        <v>1</v>
      </c>
      <c r="H2877" t="s">
        <v>1883</v>
      </c>
      <c r="BC2877" t="e" cm="1" vm="1">
        <f t="array" ref="BC2877">TRANSPOSE(_xlfn._xlws.FILTER(cvm[内存(G)],(cvm[地域]=AZ2877)*(cvm[机型]=BA2877)*(cvm[CPU(核)]=BB2877)))</f>
        <v>#VALUE!</v>
      </c>
    </row>
    <row r="2878" spans="1:55">
      <c r="A2878" t="s">
        <v>1676</v>
      </c>
      <c r="B2878" t="s">
        <v>1876</v>
      </c>
      <c r="C2878">
        <v>4</v>
      </c>
      <c r="D2878">
        <v>8</v>
      </c>
      <c r="E2878" t="s">
        <v>1629</v>
      </c>
      <c r="F2878">
        <v>560</v>
      </c>
      <c r="G2878">
        <v>1</v>
      </c>
      <c r="H2878" t="s">
        <v>1884</v>
      </c>
      <c r="BC2878" t="e" cm="1" vm="1">
        <f t="array" ref="BC2878">TRANSPOSE(_xlfn._xlws.FILTER(cvm[内存(G)],(cvm[地域]=AZ2878)*(cvm[机型]=BA2878)*(cvm[CPU(核)]=BB2878)))</f>
        <v>#VALUE!</v>
      </c>
    </row>
    <row r="2879" spans="1:55">
      <c r="A2879" t="s">
        <v>1676</v>
      </c>
      <c r="B2879" t="s">
        <v>1876</v>
      </c>
      <c r="C2879">
        <v>4</v>
      </c>
      <c r="D2879">
        <v>16</v>
      </c>
      <c r="E2879" t="s">
        <v>1631</v>
      </c>
      <c r="F2879">
        <v>840</v>
      </c>
      <c r="G2879">
        <v>1</v>
      </c>
      <c r="H2879" t="s">
        <v>1885</v>
      </c>
      <c r="BC2879" t="e" cm="1" vm="1">
        <f t="array" ref="BC2879">TRANSPOSE(_xlfn._xlws.FILTER(cvm[内存(G)],(cvm[地域]=AZ2879)*(cvm[机型]=BA2879)*(cvm[CPU(核)]=BB2879)))</f>
        <v>#VALUE!</v>
      </c>
    </row>
    <row r="2880" spans="1:55">
      <c r="A2880" t="s">
        <v>1676</v>
      </c>
      <c r="B2880" t="s">
        <v>1876</v>
      </c>
      <c r="C2880">
        <v>8</v>
      </c>
      <c r="D2880">
        <v>16</v>
      </c>
      <c r="E2880" t="s">
        <v>1634</v>
      </c>
      <c r="F2880">
        <v>1120</v>
      </c>
      <c r="G2880">
        <v>1</v>
      </c>
      <c r="H2880" t="s">
        <v>1886</v>
      </c>
      <c r="BC2880" t="e" cm="1" vm="1">
        <f t="array" ref="BC2880">TRANSPOSE(_xlfn._xlws.FILTER(cvm[内存(G)],(cvm[地域]=AZ2880)*(cvm[机型]=BA2880)*(cvm[CPU(核)]=BB2880)))</f>
        <v>#VALUE!</v>
      </c>
    </row>
    <row r="2881" spans="1:55">
      <c r="A2881" t="s">
        <v>1676</v>
      </c>
      <c r="B2881" t="s">
        <v>1876</v>
      </c>
      <c r="C2881">
        <v>8</v>
      </c>
      <c r="D2881">
        <v>32</v>
      </c>
      <c r="E2881" t="s">
        <v>1636</v>
      </c>
      <c r="F2881">
        <v>1680</v>
      </c>
      <c r="G2881">
        <v>1</v>
      </c>
      <c r="H2881" t="s">
        <v>1887</v>
      </c>
      <c r="BC2881" t="e" cm="1" vm="1">
        <f t="array" ref="BC2881">TRANSPOSE(_xlfn._xlws.FILTER(cvm[内存(G)],(cvm[地域]=AZ2881)*(cvm[机型]=BA2881)*(cvm[CPU(核)]=BB2881)))</f>
        <v>#VALUE!</v>
      </c>
    </row>
    <row r="2882" spans="1:55">
      <c r="A2882" t="s">
        <v>1676</v>
      </c>
      <c r="B2882" t="s">
        <v>1876</v>
      </c>
      <c r="C2882">
        <v>12</v>
      </c>
      <c r="D2882">
        <v>24</v>
      </c>
      <c r="E2882" t="s">
        <v>1814</v>
      </c>
      <c r="F2882">
        <v>1680</v>
      </c>
      <c r="G2882">
        <v>1</v>
      </c>
      <c r="H2882" t="s">
        <v>1888</v>
      </c>
      <c r="BC2882" t="e" cm="1" vm="1">
        <f t="array" ref="BC2882">TRANSPOSE(_xlfn._xlws.FILTER(cvm[内存(G)],(cvm[地域]=AZ2882)*(cvm[机型]=BA2882)*(cvm[CPU(核)]=BB2882)))</f>
        <v>#VALUE!</v>
      </c>
    </row>
    <row r="2883" spans="1:55">
      <c r="A2883" t="s">
        <v>1676</v>
      </c>
      <c r="B2883" t="s">
        <v>1876</v>
      </c>
      <c r="C2883">
        <v>12</v>
      </c>
      <c r="D2883">
        <v>48</v>
      </c>
      <c r="E2883" t="s">
        <v>1842</v>
      </c>
      <c r="F2883">
        <v>2520</v>
      </c>
      <c r="G2883">
        <v>1</v>
      </c>
      <c r="H2883" t="s">
        <v>1889</v>
      </c>
      <c r="BC2883" t="e" cm="1" vm="1">
        <f t="array" ref="BC2883">TRANSPOSE(_xlfn._xlws.FILTER(cvm[内存(G)],(cvm[地域]=AZ2883)*(cvm[机型]=BA2883)*(cvm[CPU(核)]=BB2883)))</f>
        <v>#VALUE!</v>
      </c>
    </row>
    <row r="2884" spans="1:55">
      <c r="A2884" t="s">
        <v>1676</v>
      </c>
      <c r="B2884" t="s">
        <v>1876</v>
      </c>
      <c r="C2884">
        <v>16</v>
      </c>
      <c r="D2884">
        <v>32</v>
      </c>
      <c r="E2884" t="s">
        <v>1639</v>
      </c>
      <c r="F2884">
        <v>2240</v>
      </c>
      <c r="G2884">
        <v>1</v>
      </c>
      <c r="H2884" t="s">
        <v>1890</v>
      </c>
      <c r="BC2884" t="e" cm="1" vm="1">
        <f t="array" ref="BC2884">TRANSPOSE(_xlfn._xlws.FILTER(cvm[内存(G)],(cvm[地域]=AZ2884)*(cvm[机型]=BA2884)*(cvm[CPU(核)]=BB2884)))</f>
        <v>#VALUE!</v>
      </c>
    </row>
    <row r="2885" spans="1:55">
      <c r="A2885" t="s">
        <v>1676</v>
      </c>
      <c r="B2885" t="s">
        <v>1876</v>
      </c>
      <c r="C2885">
        <v>16</v>
      </c>
      <c r="D2885">
        <v>64</v>
      </c>
      <c r="E2885" t="s">
        <v>1641</v>
      </c>
      <c r="F2885">
        <v>3360</v>
      </c>
      <c r="G2885">
        <v>1</v>
      </c>
      <c r="H2885" t="s">
        <v>1891</v>
      </c>
      <c r="BC2885" t="e" cm="1" vm="1">
        <f t="array" ref="BC2885">TRANSPOSE(_xlfn._xlws.FILTER(cvm[内存(G)],(cvm[地域]=AZ2885)*(cvm[机型]=BA2885)*(cvm[CPU(核)]=BB2885)))</f>
        <v>#VALUE!</v>
      </c>
    </row>
    <row r="2886" spans="1:55">
      <c r="A2886" t="s">
        <v>1676</v>
      </c>
      <c r="B2886" t="s">
        <v>1876</v>
      </c>
      <c r="C2886">
        <v>24</v>
      </c>
      <c r="D2886">
        <v>48</v>
      </c>
      <c r="E2886" t="s">
        <v>1718</v>
      </c>
      <c r="F2886">
        <v>3360</v>
      </c>
      <c r="G2886">
        <v>1</v>
      </c>
      <c r="H2886" t="s">
        <v>1892</v>
      </c>
      <c r="BC2886" t="e" cm="1" vm="1">
        <f t="array" ref="BC2886">TRANSPOSE(_xlfn._xlws.FILTER(cvm[内存(G)],(cvm[地域]=AZ2886)*(cvm[机型]=BA2886)*(cvm[CPU(核)]=BB2886)))</f>
        <v>#VALUE!</v>
      </c>
    </row>
    <row r="2887" spans="1:55">
      <c r="A2887" t="s">
        <v>1676</v>
      </c>
      <c r="B2887" t="s">
        <v>1876</v>
      </c>
      <c r="C2887">
        <v>24</v>
      </c>
      <c r="D2887">
        <v>96</v>
      </c>
      <c r="E2887" t="s">
        <v>1720</v>
      </c>
      <c r="F2887">
        <v>5040</v>
      </c>
      <c r="G2887">
        <v>1</v>
      </c>
      <c r="H2887" t="s">
        <v>1893</v>
      </c>
      <c r="BC2887" t="e" cm="1" vm="1">
        <f t="array" ref="BC2887">TRANSPOSE(_xlfn._xlws.FILTER(cvm[内存(G)],(cvm[地域]=AZ2887)*(cvm[机型]=BA2887)*(cvm[CPU(核)]=BB2887)))</f>
        <v>#VALUE!</v>
      </c>
    </row>
    <row r="2888" spans="1:55">
      <c r="A2888" t="s">
        <v>1676</v>
      </c>
      <c r="B2888" t="s">
        <v>1876</v>
      </c>
      <c r="C2888">
        <v>32</v>
      </c>
      <c r="D2888">
        <v>64</v>
      </c>
      <c r="E2888" t="s">
        <v>1644</v>
      </c>
      <c r="F2888">
        <v>4480</v>
      </c>
      <c r="G2888">
        <v>1</v>
      </c>
      <c r="H2888" t="s">
        <v>1894</v>
      </c>
      <c r="BC2888" t="e" cm="1" vm="1">
        <f t="array" ref="BC2888">TRANSPOSE(_xlfn._xlws.FILTER(cvm[内存(G)],(cvm[地域]=AZ2888)*(cvm[机型]=BA2888)*(cvm[CPU(核)]=BB2888)))</f>
        <v>#VALUE!</v>
      </c>
    </row>
    <row r="2889" spans="1:55">
      <c r="A2889" t="s">
        <v>1676</v>
      </c>
      <c r="B2889" t="s">
        <v>1876</v>
      </c>
      <c r="C2889">
        <v>32</v>
      </c>
      <c r="D2889">
        <v>128</v>
      </c>
      <c r="E2889" t="s">
        <v>1650</v>
      </c>
      <c r="F2889">
        <v>6720</v>
      </c>
      <c r="G2889">
        <v>1</v>
      </c>
      <c r="H2889" t="s">
        <v>1895</v>
      </c>
      <c r="BC2889" t="e" cm="1" vm="1">
        <f t="array" ref="BC2889">TRANSPOSE(_xlfn._xlws.FILTER(cvm[内存(G)],(cvm[地域]=AZ2889)*(cvm[机型]=BA2889)*(cvm[CPU(核)]=BB2889)))</f>
        <v>#VALUE!</v>
      </c>
    </row>
    <row r="2890" spans="1:55">
      <c r="A2890" t="s">
        <v>1676</v>
      </c>
      <c r="B2890" t="s">
        <v>1876</v>
      </c>
      <c r="C2890">
        <v>56</v>
      </c>
      <c r="D2890">
        <v>224</v>
      </c>
      <c r="E2890" t="s">
        <v>1896</v>
      </c>
      <c r="F2890">
        <v>11760</v>
      </c>
      <c r="G2890">
        <v>1</v>
      </c>
      <c r="H2890" t="s">
        <v>1897</v>
      </c>
      <c r="BC2890" t="e" cm="1" vm="1">
        <f t="array" ref="BC2890">TRANSPOSE(_xlfn._xlws.FILTER(cvm[内存(G)],(cvm[地域]=AZ2890)*(cvm[机型]=BA2890)*(cvm[CPU(核)]=BB2890)))</f>
        <v>#VALUE!</v>
      </c>
    </row>
    <row r="2891" spans="1:55">
      <c r="A2891" t="s">
        <v>1676</v>
      </c>
      <c r="B2891" t="s">
        <v>1633</v>
      </c>
      <c r="C2891">
        <v>1</v>
      </c>
      <c r="D2891">
        <v>8</v>
      </c>
      <c r="E2891" t="s">
        <v>1932</v>
      </c>
      <c r="F2891">
        <v>231</v>
      </c>
      <c r="G2891">
        <v>1</v>
      </c>
      <c r="H2891" t="s">
        <v>1957</v>
      </c>
      <c r="BC2891" t="e" cm="1" vm="1">
        <f t="array" ref="BC2891">TRANSPOSE(_xlfn._xlws.FILTER(cvm[内存(G)],(cvm[地域]=AZ2891)*(cvm[机型]=BA2891)*(cvm[CPU(核)]=BB2891)))</f>
        <v>#VALUE!</v>
      </c>
    </row>
    <row r="2892" spans="1:55">
      <c r="A2892" t="s">
        <v>1676</v>
      </c>
      <c r="B2892" t="s">
        <v>1633</v>
      </c>
      <c r="C2892">
        <v>2</v>
      </c>
      <c r="D2892">
        <v>16</v>
      </c>
      <c r="E2892" t="s">
        <v>1958</v>
      </c>
      <c r="F2892">
        <v>462</v>
      </c>
      <c r="G2892">
        <v>1</v>
      </c>
      <c r="H2892" t="s">
        <v>1959</v>
      </c>
      <c r="BC2892" t="e" cm="1" vm="1">
        <f t="array" ref="BC2892">TRANSPOSE(_xlfn._xlws.FILTER(cvm[内存(G)],(cvm[地域]=AZ2892)*(cvm[机型]=BA2892)*(cvm[CPU(核)]=BB2892)))</f>
        <v>#VALUE!</v>
      </c>
    </row>
    <row r="2893" spans="1:55">
      <c r="A2893" t="s">
        <v>1676</v>
      </c>
      <c r="B2893" t="s">
        <v>1633</v>
      </c>
      <c r="C2893">
        <v>4</v>
      </c>
      <c r="D2893">
        <v>32</v>
      </c>
      <c r="E2893" t="s">
        <v>1936</v>
      </c>
      <c r="F2893">
        <v>924</v>
      </c>
      <c r="G2893">
        <v>1</v>
      </c>
      <c r="H2893" t="s">
        <v>1960</v>
      </c>
      <c r="BC2893" t="e" cm="1" vm="1">
        <f t="array" ref="BC2893">TRANSPOSE(_xlfn._xlws.FILTER(cvm[内存(G)],(cvm[地域]=AZ2893)*(cvm[机型]=BA2893)*(cvm[CPU(核)]=BB2893)))</f>
        <v>#VALUE!</v>
      </c>
    </row>
    <row r="2894" spans="1:55">
      <c r="A2894" t="s">
        <v>1676</v>
      </c>
      <c r="B2894" t="s">
        <v>1633</v>
      </c>
      <c r="C2894">
        <v>8</v>
      </c>
      <c r="D2894">
        <v>64</v>
      </c>
      <c r="E2894" t="s">
        <v>1938</v>
      </c>
      <c r="F2894">
        <v>1848</v>
      </c>
      <c r="G2894">
        <v>1</v>
      </c>
      <c r="H2894" t="s">
        <v>1961</v>
      </c>
      <c r="BC2894" t="e" cm="1" vm="1">
        <f t="array" ref="BC2894">TRANSPOSE(_xlfn._xlws.FILTER(cvm[内存(G)],(cvm[地域]=AZ2894)*(cvm[机型]=BA2894)*(cvm[CPU(核)]=BB2894)))</f>
        <v>#VALUE!</v>
      </c>
    </row>
    <row r="2895" spans="1:55">
      <c r="A2895" t="s">
        <v>1676</v>
      </c>
      <c r="B2895" t="s">
        <v>1633</v>
      </c>
      <c r="C2895">
        <v>12</v>
      </c>
      <c r="D2895">
        <v>96</v>
      </c>
      <c r="E2895" t="s">
        <v>1962</v>
      </c>
      <c r="F2895">
        <v>2772</v>
      </c>
      <c r="G2895">
        <v>1</v>
      </c>
      <c r="H2895" t="s">
        <v>1963</v>
      </c>
      <c r="BC2895" t="e" cm="1" vm="1">
        <f t="array" ref="BC2895">TRANSPOSE(_xlfn._xlws.FILTER(cvm[内存(G)],(cvm[地域]=AZ2895)*(cvm[机型]=BA2895)*(cvm[CPU(核)]=BB2895)))</f>
        <v>#VALUE!</v>
      </c>
    </row>
    <row r="2896" spans="1:55">
      <c r="A2896" t="s">
        <v>1676</v>
      </c>
      <c r="B2896" t="s">
        <v>1633</v>
      </c>
      <c r="C2896">
        <v>16</v>
      </c>
      <c r="D2896">
        <v>128</v>
      </c>
      <c r="E2896" t="s">
        <v>1940</v>
      </c>
      <c r="F2896">
        <v>3696</v>
      </c>
      <c r="G2896">
        <v>1</v>
      </c>
      <c r="H2896" t="s">
        <v>1964</v>
      </c>
      <c r="BC2896" t="e" cm="1" vm="1">
        <f t="array" ref="BC2896">TRANSPOSE(_xlfn._xlws.FILTER(cvm[内存(G)],(cvm[地域]=AZ2896)*(cvm[机型]=BA2896)*(cvm[CPU(核)]=BB2896)))</f>
        <v>#VALUE!</v>
      </c>
    </row>
    <row r="2897" spans="1:55">
      <c r="A2897" t="s">
        <v>1676</v>
      </c>
      <c r="B2897" t="s">
        <v>1633</v>
      </c>
      <c r="C2897">
        <v>24</v>
      </c>
      <c r="D2897">
        <v>192</v>
      </c>
      <c r="E2897" t="s">
        <v>2002</v>
      </c>
      <c r="F2897">
        <v>5544</v>
      </c>
      <c r="G2897">
        <v>1</v>
      </c>
      <c r="H2897" t="s">
        <v>2208</v>
      </c>
      <c r="BC2897" t="e" cm="1" vm="1">
        <f t="array" ref="BC2897">TRANSPOSE(_xlfn._xlws.FILTER(cvm[内存(G)],(cvm[地域]=AZ2897)*(cvm[机型]=BA2897)*(cvm[CPU(核)]=BB2897)))</f>
        <v>#VALUE!</v>
      </c>
    </row>
    <row r="2898" spans="1:55">
      <c r="A2898" t="s">
        <v>1676</v>
      </c>
      <c r="B2898" t="s">
        <v>1633</v>
      </c>
      <c r="C2898">
        <v>32</v>
      </c>
      <c r="D2898">
        <v>256</v>
      </c>
      <c r="E2898" t="s">
        <v>1942</v>
      </c>
      <c r="F2898">
        <v>7392</v>
      </c>
      <c r="G2898">
        <v>1</v>
      </c>
      <c r="H2898" t="s">
        <v>1965</v>
      </c>
      <c r="BC2898" t="e" cm="1" vm="1">
        <f t="array" ref="BC2898">TRANSPOSE(_xlfn._xlws.FILTER(cvm[内存(G)],(cvm[地域]=AZ2898)*(cvm[机型]=BA2898)*(cvm[CPU(核)]=BB2898)))</f>
        <v>#VALUE!</v>
      </c>
    </row>
    <row r="2899" spans="1:55">
      <c r="A2899" t="s">
        <v>1676</v>
      </c>
      <c r="B2899" t="s">
        <v>1633</v>
      </c>
      <c r="C2899">
        <v>64</v>
      </c>
      <c r="D2899">
        <v>512</v>
      </c>
      <c r="E2899" t="s">
        <v>1946</v>
      </c>
      <c r="F2899">
        <v>14784</v>
      </c>
      <c r="G2899">
        <v>1</v>
      </c>
      <c r="H2899" t="s">
        <v>1966</v>
      </c>
      <c r="BC2899" t="e" cm="1" vm="1">
        <f t="array" ref="BC2899">TRANSPOSE(_xlfn._xlws.FILTER(cvm[内存(G)],(cvm[地域]=AZ2899)*(cvm[机型]=BA2899)*(cvm[CPU(核)]=BB2899)))</f>
        <v>#VALUE!</v>
      </c>
    </row>
    <row r="2900" spans="1:55">
      <c r="A2900" t="s">
        <v>1676</v>
      </c>
      <c r="B2900" t="s">
        <v>1633</v>
      </c>
      <c r="C2900">
        <v>84</v>
      </c>
      <c r="D2900">
        <v>700</v>
      </c>
      <c r="E2900" t="s">
        <v>2209</v>
      </c>
      <c r="F2900">
        <v>19992</v>
      </c>
      <c r="G2900">
        <v>1</v>
      </c>
      <c r="H2900" t="s">
        <v>2210</v>
      </c>
      <c r="BC2900" t="e" cm="1" vm="1">
        <f t="array" ref="BC2900">TRANSPOSE(_xlfn._xlws.FILTER(cvm[内存(G)],(cvm[地域]=AZ2900)*(cvm[机型]=BA2900)*(cvm[CPU(核)]=BB2900)))</f>
        <v>#VALUE!</v>
      </c>
    </row>
    <row r="2901" spans="1:55">
      <c r="A2901" t="s">
        <v>1676</v>
      </c>
      <c r="B2901" t="s">
        <v>1685</v>
      </c>
      <c r="C2901">
        <v>1</v>
      </c>
      <c r="D2901">
        <v>8</v>
      </c>
      <c r="E2901" t="s">
        <v>1932</v>
      </c>
      <c r="F2901">
        <v>231</v>
      </c>
      <c r="G2901">
        <v>1</v>
      </c>
      <c r="H2901" t="s">
        <v>1983</v>
      </c>
      <c r="BC2901" t="e" cm="1" vm="1">
        <f t="array" ref="BC2901">TRANSPOSE(_xlfn._xlws.FILTER(cvm[内存(G)],(cvm[地域]=AZ2901)*(cvm[机型]=BA2901)*(cvm[CPU(核)]=BB2901)))</f>
        <v>#VALUE!</v>
      </c>
    </row>
    <row r="2902" spans="1:55">
      <c r="A2902" t="s">
        <v>1676</v>
      </c>
      <c r="B2902" t="s">
        <v>1685</v>
      </c>
      <c r="C2902">
        <v>2</v>
      </c>
      <c r="D2902">
        <v>16</v>
      </c>
      <c r="E2902" t="s">
        <v>1958</v>
      </c>
      <c r="F2902">
        <v>462</v>
      </c>
      <c r="G2902">
        <v>1</v>
      </c>
      <c r="H2902" t="s">
        <v>1984</v>
      </c>
      <c r="BC2902" t="e" cm="1" vm="1">
        <f t="array" ref="BC2902">TRANSPOSE(_xlfn._xlws.FILTER(cvm[内存(G)],(cvm[地域]=AZ2902)*(cvm[机型]=BA2902)*(cvm[CPU(核)]=BB2902)))</f>
        <v>#VALUE!</v>
      </c>
    </row>
    <row r="2903" spans="1:55">
      <c r="A2903" t="s">
        <v>1676</v>
      </c>
      <c r="B2903" t="s">
        <v>1685</v>
      </c>
      <c r="C2903">
        <v>4</v>
      </c>
      <c r="D2903">
        <v>32</v>
      </c>
      <c r="E2903" t="s">
        <v>1936</v>
      </c>
      <c r="F2903">
        <v>924</v>
      </c>
      <c r="G2903">
        <v>1</v>
      </c>
      <c r="H2903" t="s">
        <v>1985</v>
      </c>
      <c r="BC2903" t="e" cm="1" vm="1">
        <f t="array" ref="BC2903">TRANSPOSE(_xlfn._xlws.FILTER(cvm[内存(G)],(cvm[地域]=AZ2903)*(cvm[机型]=BA2903)*(cvm[CPU(核)]=BB2903)))</f>
        <v>#VALUE!</v>
      </c>
    </row>
    <row r="2904" spans="1:55">
      <c r="A2904" t="s">
        <v>1676</v>
      </c>
      <c r="B2904" t="s">
        <v>1685</v>
      </c>
      <c r="C2904">
        <v>8</v>
      </c>
      <c r="D2904">
        <v>64</v>
      </c>
      <c r="E2904" t="s">
        <v>1938</v>
      </c>
      <c r="F2904">
        <v>1848</v>
      </c>
      <c r="G2904">
        <v>1</v>
      </c>
      <c r="H2904" t="s">
        <v>1986</v>
      </c>
      <c r="BC2904" t="e" cm="1" vm="1">
        <f t="array" ref="BC2904">TRANSPOSE(_xlfn._xlws.FILTER(cvm[内存(G)],(cvm[地域]=AZ2904)*(cvm[机型]=BA2904)*(cvm[CPU(核)]=BB2904)))</f>
        <v>#VALUE!</v>
      </c>
    </row>
    <row r="2905" spans="1:55">
      <c r="A2905" t="s">
        <v>1676</v>
      </c>
      <c r="B2905" t="s">
        <v>1685</v>
      </c>
      <c r="C2905">
        <v>12</v>
      </c>
      <c r="D2905">
        <v>96</v>
      </c>
      <c r="E2905" t="s">
        <v>1962</v>
      </c>
      <c r="F2905">
        <v>2772</v>
      </c>
      <c r="G2905">
        <v>1</v>
      </c>
      <c r="H2905" t="s">
        <v>1987</v>
      </c>
      <c r="BC2905" t="e" cm="1" vm="1">
        <f t="array" ref="BC2905">TRANSPOSE(_xlfn._xlws.FILTER(cvm[内存(G)],(cvm[地域]=AZ2905)*(cvm[机型]=BA2905)*(cvm[CPU(核)]=BB2905)))</f>
        <v>#VALUE!</v>
      </c>
    </row>
    <row r="2906" spans="1:55">
      <c r="A2906" t="s">
        <v>1676</v>
      </c>
      <c r="B2906" t="s">
        <v>1685</v>
      </c>
      <c r="C2906">
        <v>12</v>
      </c>
      <c r="D2906">
        <v>144</v>
      </c>
      <c r="E2906" t="s">
        <v>1972</v>
      </c>
      <c r="F2906">
        <v>3780</v>
      </c>
      <c r="G2906">
        <v>1</v>
      </c>
      <c r="H2906" t="s">
        <v>1988</v>
      </c>
      <c r="BC2906" t="e" cm="1" vm="1">
        <f t="array" ref="BC2906">TRANSPOSE(_xlfn._xlws.FILTER(cvm[内存(G)],(cvm[地域]=AZ2906)*(cvm[机型]=BA2906)*(cvm[CPU(核)]=BB2906)))</f>
        <v>#VALUE!</v>
      </c>
    </row>
    <row r="2907" spans="1:55">
      <c r="A2907" t="s">
        <v>1676</v>
      </c>
      <c r="B2907" t="s">
        <v>1685</v>
      </c>
      <c r="C2907">
        <v>16</v>
      </c>
      <c r="D2907">
        <v>128</v>
      </c>
      <c r="E2907" t="s">
        <v>1940</v>
      </c>
      <c r="F2907">
        <v>3696</v>
      </c>
      <c r="G2907">
        <v>1</v>
      </c>
      <c r="H2907" t="s">
        <v>1990</v>
      </c>
      <c r="BC2907" t="e" cm="1" vm="1">
        <f t="array" ref="BC2907">TRANSPOSE(_xlfn._xlws.FILTER(cvm[内存(G)],(cvm[地域]=AZ2907)*(cvm[机型]=BA2907)*(cvm[CPU(核)]=BB2907)))</f>
        <v>#VALUE!</v>
      </c>
    </row>
    <row r="2908" spans="1:55">
      <c r="A2908" t="s">
        <v>1676</v>
      </c>
      <c r="B2908" t="s">
        <v>1685</v>
      </c>
      <c r="C2908">
        <v>16</v>
      </c>
      <c r="D2908">
        <v>192</v>
      </c>
      <c r="E2908" t="s">
        <v>1975</v>
      </c>
      <c r="F2908">
        <v>5040</v>
      </c>
      <c r="G2908">
        <v>1</v>
      </c>
      <c r="H2908" t="s">
        <v>1991</v>
      </c>
    </row>
    <row r="2909" spans="1:55">
      <c r="A2909" t="s">
        <v>1676</v>
      </c>
      <c r="B2909" t="s">
        <v>1685</v>
      </c>
      <c r="C2909">
        <v>24</v>
      </c>
      <c r="D2909">
        <v>192</v>
      </c>
      <c r="E2909" t="s">
        <v>2002</v>
      </c>
      <c r="F2909">
        <v>5544</v>
      </c>
      <c r="G2909">
        <v>1</v>
      </c>
      <c r="H2909" t="s">
        <v>2232</v>
      </c>
    </row>
    <row r="2910" spans="1:55">
      <c r="A2910" t="s">
        <v>1676</v>
      </c>
      <c r="B2910" t="s">
        <v>1685</v>
      </c>
      <c r="C2910">
        <v>32</v>
      </c>
      <c r="D2910">
        <v>256</v>
      </c>
      <c r="E2910" t="s">
        <v>1942</v>
      </c>
      <c r="F2910">
        <v>7392</v>
      </c>
      <c r="G2910">
        <v>1</v>
      </c>
      <c r="H2910" t="s">
        <v>1993</v>
      </c>
    </row>
    <row r="2911" spans="1:55">
      <c r="A2911" t="s">
        <v>1676</v>
      </c>
      <c r="B2911" t="s">
        <v>1702</v>
      </c>
      <c r="C2911">
        <v>1</v>
      </c>
      <c r="D2911">
        <v>8</v>
      </c>
      <c r="E2911" t="s">
        <v>1932</v>
      </c>
      <c r="F2911">
        <v>297</v>
      </c>
      <c r="G2911">
        <v>1</v>
      </c>
      <c r="H2911" t="s">
        <v>1996</v>
      </c>
    </row>
    <row r="2912" spans="1:55">
      <c r="A2912" t="s">
        <v>1676</v>
      </c>
      <c r="B2912" t="s">
        <v>1702</v>
      </c>
      <c r="C2912">
        <v>2</v>
      </c>
      <c r="D2912">
        <v>16</v>
      </c>
      <c r="E2912" t="s">
        <v>1958</v>
      </c>
      <c r="F2912">
        <v>594</v>
      </c>
      <c r="G2912">
        <v>1</v>
      </c>
      <c r="H2912" t="s">
        <v>1997</v>
      </c>
    </row>
    <row r="2913" spans="1:8">
      <c r="A2913" t="s">
        <v>1676</v>
      </c>
      <c r="B2913" t="s">
        <v>1702</v>
      </c>
      <c r="C2913">
        <v>4</v>
      </c>
      <c r="D2913">
        <v>32</v>
      </c>
      <c r="E2913" t="s">
        <v>1936</v>
      </c>
      <c r="F2913">
        <v>1188</v>
      </c>
      <c r="G2913">
        <v>1</v>
      </c>
      <c r="H2913" t="s">
        <v>1998</v>
      </c>
    </row>
    <row r="2914" spans="1:8">
      <c r="A2914" t="s">
        <v>1676</v>
      </c>
      <c r="B2914" t="s">
        <v>1702</v>
      </c>
      <c r="C2914">
        <v>8</v>
      </c>
      <c r="D2914">
        <v>64</v>
      </c>
      <c r="E2914" t="s">
        <v>1938</v>
      </c>
      <c r="F2914">
        <v>2376</v>
      </c>
      <c r="G2914">
        <v>1</v>
      </c>
      <c r="H2914" t="s">
        <v>1999</v>
      </c>
    </row>
    <row r="2915" spans="1:8">
      <c r="A2915" t="s">
        <v>1676</v>
      </c>
      <c r="B2915" t="s">
        <v>1702</v>
      </c>
      <c r="C2915">
        <v>12</v>
      </c>
      <c r="D2915">
        <v>96</v>
      </c>
      <c r="E2915" t="s">
        <v>1962</v>
      </c>
      <c r="F2915">
        <v>3564</v>
      </c>
      <c r="G2915">
        <v>1</v>
      </c>
      <c r="H2915" t="s">
        <v>2000</v>
      </c>
    </row>
    <row r="2916" spans="1:8">
      <c r="A2916" t="s">
        <v>1676</v>
      </c>
      <c r="B2916" t="s">
        <v>1702</v>
      </c>
      <c r="C2916">
        <v>16</v>
      </c>
      <c r="D2916">
        <v>128</v>
      </c>
      <c r="E2916" t="s">
        <v>1940</v>
      </c>
      <c r="F2916">
        <v>4752</v>
      </c>
      <c r="G2916">
        <v>1</v>
      </c>
      <c r="H2916" t="s">
        <v>2001</v>
      </c>
    </row>
    <row r="2917" spans="1:8">
      <c r="A2917" t="s">
        <v>1676</v>
      </c>
      <c r="B2917" t="s">
        <v>1702</v>
      </c>
      <c r="C2917">
        <v>24</v>
      </c>
      <c r="D2917">
        <v>192</v>
      </c>
      <c r="E2917" t="s">
        <v>2002</v>
      </c>
      <c r="F2917">
        <v>7128</v>
      </c>
      <c r="G2917">
        <v>1</v>
      </c>
      <c r="H2917" t="s">
        <v>2003</v>
      </c>
    </row>
    <row r="2918" spans="1:8">
      <c r="A2918" t="s">
        <v>1676</v>
      </c>
      <c r="B2918" t="s">
        <v>1702</v>
      </c>
      <c r="C2918">
        <v>32</v>
      </c>
      <c r="D2918">
        <v>256</v>
      </c>
      <c r="E2918" t="s">
        <v>1942</v>
      </c>
      <c r="F2918">
        <v>9504</v>
      </c>
      <c r="G2918">
        <v>1</v>
      </c>
      <c r="H2918" t="s">
        <v>2005</v>
      </c>
    </row>
    <row r="2919" spans="1:8">
      <c r="A2919" t="s">
        <v>1676</v>
      </c>
      <c r="B2919" t="s">
        <v>1702</v>
      </c>
      <c r="C2919">
        <v>48</v>
      </c>
      <c r="D2919">
        <v>384</v>
      </c>
      <c r="E2919" t="s">
        <v>1955</v>
      </c>
      <c r="F2919">
        <v>14256</v>
      </c>
      <c r="G2919">
        <v>1</v>
      </c>
      <c r="H2919" t="s">
        <v>2006</v>
      </c>
    </row>
    <row r="2920" spans="1:8">
      <c r="A2920" t="s">
        <v>1676</v>
      </c>
      <c r="B2920" t="s">
        <v>1702</v>
      </c>
      <c r="C2920">
        <v>56</v>
      </c>
      <c r="D2920">
        <v>448</v>
      </c>
      <c r="E2920" t="s">
        <v>2007</v>
      </c>
      <c r="F2920">
        <v>16632</v>
      </c>
      <c r="G2920">
        <v>1</v>
      </c>
      <c r="H2920" t="s">
        <v>2008</v>
      </c>
    </row>
    <row r="2921" spans="1:8">
      <c r="A2921" t="s">
        <v>1676</v>
      </c>
      <c r="B2921" t="s">
        <v>1736</v>
      </c>
      <c r="C2921">
        <v>4</v>
      </c>
      <c r="D2921">
        <v>8</v>
      </c>
      <c r="E2921" t="s">
        <v>1629</v>
      </c>
      <c r="F2921">
        <v>600</v>
      </c>
      <c r="G2921">
        <v>1</v>
      </c>
      <c r="H2921" t="s">
        <v>2051</v>
      </c>
    </row>
    <row r="2922" spans="1:8">
      <c r="A2922" t="s">
        <v>1676</v>
      </c>
      <c r="B2922" t="s">
        <v>1736</v>
      </c>
      <c r="C2922">
        <v>4</v>
      </c>
      <c r="D2922">
        <v>16</v>
      </c>
      <c r="E2922" t="s">
        <v>1631</v>
      </c>
      <c r="F2922">
        <v>900</v>
      </c>
      <c r="G2922">
        <v>1</v>
      </c>
      <c r="H2922" t="s">
        <v>2053</v>
      </c>
    </row>
    <row r="2923" spans="1:8">
      <c r="A2923" t="s">
        <v>1676</v>
      </c>
      <c r="B2923" t="s">
        <v>1736</v>
      </c>
      <c r="C2923">
        <v>8</v>
      </c>
      <c r="D2923">
        <v>16</v>
      </c>
      <c r="E2923" t="s">
        <v>1634</v>
      </c>
      <c r="F2923">
        <v>1200</v>
      </c>
      <c r="G2923">
        <v>1</v>
      </c>
      <c r="H2923" t="s">
        <v>2054</v>
      </c>
    </row>
    <row r="2924" spans="1:8">
      <c r="A2924" t="s">
        <v>1676</v>
      </c>
      <c r="B2924" t="s">
        <v>1736</v>
      </c>
      <c r="C2924">
        <v>8</v>
      </c>
      <c r="D2924">
        <v>32</v>
      </c>
      <c r="E2924" t="s">
        <v>1636</v>
      </c>
      <c r="F2924">
        <v>1800</v>
      </c>
      <c r="G2924">
        <v>1</v>
      </c>
      <c r="H2924" t="s">
        <v>2055</v>
      </c>
    </row>
    <row r="2925" spans="1:8">
      <c r="A2925" t="s">
        <v>1676</v>
      </c>
      <c r="B2925" t="s">
        <v>1736</v>
      </c>
      <c r="C2925">
        <v>16</v>
      </c>
      <c r="D2925">
        <v>32</v>
      </c>
      <c r="E2925" t="s">
        <v>1639</v>
      </c>
      <c r="F2925">
        <v>2400</v>
      </c>
      <c r="G2925">
        <v>1</v>
      </c>
      <c r="H2925" t="s">
        <v>2056</v>
      </c>
    </row>
    <row r="2926" spans="1:8">
      <c r="A2926" t="s">
        <v>1676</v>
      </c>
      <c r="B2926" t="s">
        <v>1736</v>
      </c>
      <c r="C2926">
        <v>16</v>
      </c>
      <c r="D2926">
        <v>64</v>
      </c>
      <c r="E2926" t="s">
        <v>1641</v>
      </c>
      <c r="F2926">
        <v>3600</v>
      </c>
      <c r="G2926">
        <v>1</v>
      </c>
      <c r="H2926" t="s">
        <v>2057</v>
      </c>
    </row>
    <row r="2927" spans="1:8">
      <c r="A2927" t="s">
        <v>1676</v>
      </c>
      <c r="B2927" t="s">
        <v>1736</v>
      </c>
      <c r="C2927">
        <v>32</v>
      </c>
      <c r="D2927">
        <v>174</v>
      </c>
      <c r="E2927" t="s">
        <v>2058</v>
      </c>
      <c r="F2927">
        <v>8925</v>
      </c>
      <c r="G2927">
        <v>1</v>
      </c>
      <c r="H2927" t="s">
        <v>2059</v>
      </c>
    </row>
    <row r="2928" spans="1:8">
      <c r="A2928" t="s">
        <v>1676</v>
      </c>
      <c r="B2928" t="s">
        <v>1736</v>
      </c>
      <c r="C2928">
        <v>32</v>
      </c>
      <c r="D2928">
        <v>256</v>
      </c>
      <c r="E2928" t="s">
        <v>1942</v>
      </c>
      <c r="F2928">
        <v>12000</v>
      </c>
      <c r="G2928">
        <v>1</v>
      </c>
      <c r="H2928" t="s">
        <v>2219</v>
      </c>
    </row>
    <row r="2929" spans="1:8">
      <c r="A2929" t="s">
        <v>1676</v>
      </c>
      <c r="B2929" t="s">
        <v>1736</v>
      </c>
      <c r="C2929">
        <v>64</v>
      </c>
      <c r="D2929">
        <v>256</v>
      </c>
      <c r="E2929" t="s">
        <v>1664</v>
      </c>
      <c r="F2929">
        <v>14400</v>
      </c>
      <c r="G2929">
        <v>1</v>
      </c>
      <c r="H2929" t="s">
        <v>2220</v>
      </c>
    </row>
    <row r="2930" spans="1:8">
      <c r="A2930" t="s">
        <v>1676</v>
      </c>
      <c r="B2930" t="s">
        <v>1736</v>
      </c>
      <c r="C2930">
        <v>64</v>
      </c>
      <c r="D2930">
        <v>348</v>
      </c>
      <c r="E2930" t="s">
        <v>2060</v>
      </c>
      <c r="F2930">
        <v>17850</v>
      </c>
      <c r="G2930">
        <v>1</v>
      </c>
      <c r="H2930" t="s">
        <v>2061</v>
      </c>
    </row>
    <row r="2931" spans="1:8">
      <c r="A2931" t="s">
        <v>1676</v>
      </c>
      <c r="B2931" t="s">
        <v>1787</v>
      </c>
      <c r="C2931">
        <v>4</v>
      </c>
      <c r="D2931">
        <v>8</v>
      </c>
      <c r="E2931" t="s">
        <v>1629</v>
      </c>
      <c r="F2931">
        <v>600</v>
      </c>
      <c r="G2931">
        <v>1</v>
      </c>
      <c r="H2931" t="s">
        <v>2062</v>
      </c>
    </row>
    <row r="2932" spans="1:8">
      <c r="A2932" t="s">
        <v>1676</v>
      </c>
      <c r="B2932" t="s">
        <v>1787</v>
      </c>
      <c r="C2932">
        <v>4</v>
      </c>
      <c r="D2932">
        <v>16</v>
      </c>
      <c r="E2932" t="s">
        <v>1631</v>
      </c>
      <c r="F2932">
        <v>900</v>
      </c>
      <c r="G2932">
        <v>1</v>
      </c>
      <c r="H2932" t="s">
        <v>2063</v>
      </c>
    </row>
    <row r="2933" spans="1:8">
      <c r="A2933" t="s">
        <v>1676</v>
      </c>
      <c r="B2933" t="s">
        <v>1787</v>
      </c>
      <c r="C2933">
        <v>8</v>
      </c>
      <c r="D2933">
        <v>16</v>
      </c>
      <c r="E2933" t="s">
        <v>1634</v>
      </c>
      <c r="F2933">
        <v>1200</v>
      </c>
      <c r="G2933">
        <v>1</v>
      </c>
      <c r="H2933" t="s">
        <v>2064</v>
      </c>
    </row>
    <row r="2934" spans="1:8">
      <c r="A2934" t="s">
        <v>1676</v>
      </c>
      <c r="B2934" t="s">
        <v>1787</v>
      </c>
      <c r="C2934">
        <v>8</v>
      </c>
      <c r="D2934">
        <v>32</v>
      </c>
      <c r="E2934" t="s">
        <v>1636</v>
      </c>
      <c r="F2934">
        <v>1800</v>
      </c>
      <c r="G2934">
        <v>1</v>
      </c>
      <c r="H2934" t="s">
        <v>2065</v>
      </c>
    </row>
    <row r="2935" spans="1:8">
      <c r="A2935" t="s">
        <v>1676</v>
      </c>
      <c r="B2935" t="s">
        <v>1787</v>
      </c>
      <c r="C2935">
        <v>16</v>
      </c>
      <c r="D2935">
        <v>32</v>
      </c>
      <c r="E2935" t="s">
        <v>1639</v>
      </c>
      <c r="F2935">
        <v>2400</v>
      </c>
      <c r="G2935">
        <v>1</v>
      </c>
      <c r="H2935" t="s">
        <v>2066</v>
      </c>
    </row>
    <row r="2936" spans="1:8">
      <c r="A2936" t="s">
        <v>1676</v>
      </c>
      <c r="B2936" t="s">
        <v>1787</v>
      </c>
      <c r="C2936">
        <v>16</v>
      </c>
      <c r="D2936">
        <v>64</v>
      </c>
      <c r="E2936" t="s">
        <v>1641</v>
      </c>
      <c r="F2936">
        <v>3600</v>
      </c>
      <c r="G2936">
        <v>1</v>
      </c>
      <c r="H2936" t="s">
        <v>2068</v>
      </c>
    </row>
    <row r="2937" spans="1:8">
      <c r="A2937" t="s">
        <v>1676</v>
      </c>
      <c r="B2937" t="s">
        <v>1787</v>
      </c>
      <c r="C2937">
        <v>32</v>
      </c>
      <c r="D2937">
        <v>64</v>
      </c>
      <c r="E2937" t="s">
        <v>1644</v>
      </c>
      <c r="F2937">
        <v>4800</v>
      </c>
      <c r="G2937">
        <v>1</v>
      </c>
      <c r="H2937" t="s">
        <v>2069</v>
      </c>
    </row>
    <row r="2938" spans="1:8">
      <c r="A2938" t="s">
        <v>1676</v>
      </c>
      <c r="B2938" t="s">
        <v>1787</v>
      </c>
      <c r="C2938">
        <v>32</v>
      </c>
      <c r="D2938">
        <v>128</v>
      </c>
      <c r="E2938" t="s">
        <v>1650</v>
      </c>
      <c r="F2938">
        <v>7200</v>
      </c>
      <c r="G2938">
        <v>1</v>
      </c>
      <c r="H2938" t="s">
        <v>2070</v>
      </c>
    </row>
    <row r="2939" spans="1:8">
      <c r="A2939" t="s">
        <v>1676</v>
      </c>
      <c r="B2939" t="s">
        <v>1747</v>
      </c>
      <c r="C2939">
        <v>4</v>
      </c>
      <c r="D2939">
        <v>8</v>
      </c>
      <c r="E2939" t="s">
        <v>1629</v>
      </c>
      <c r="F2939">
        <v>600</v>
      </c>
      <c r="G2939">
        <v>1</v>
      </c>
      <c r="H2939" t="s">
        <v>2071</v>
      </c>
    </row>
    <row r="2940" spans="1:8">
      <c r="A2940" t="s">
        <v>1676</v>
      </c>
      <c r="B2940" t="s">
        <v>1747</v>
      </c>
      <c r="C2940">
        <v>4</v>
      </c>
      <c r="D2940">
        <v>16</v>
      </c>
      <c r="E2940" t="s">
        <v>1631</v>
      </c>
      <c r="F2940">
        <v>900</v>
      </c>
      <c r="G2940">
        <v>1</v>
      </c>
      <c r="H2940" t="s">
        <v>2072</v>
      </c>
    </row>
    <row r="2941" spans="1:8">
      <c r="A2941" t="s">
        <v>1676</v>
      </c>
      <c r="B2941" t="s">
        <v>1747</v>
      </c>
      <c r="C2941">
        <v>8</v>
      </c>
      <c r="D2941">
        <v>16</v>
      </c>
      <c r="E2941" t="s">
        <v>1634</v>
      </c>
      <c r="F2941">
        <v>1200</v>
      </c>
      <c r="G2941">
        <v>1</v>
      </c>
      <c r="H2941" t="s">
        <v>2073</v>
      </c>
    </row>
    <row r="2942" spans="1:8">
      <c r="A2942" t="s">
        <v>1676</v>
      </c>
      <c r="B2942" t="s">
        <v>1747</v>
      </c>
      <c r="C2942">
        <v>8</v>
      </c>
      <c r="D2942">
        <v>32</v>
      </c>
      <c r="E2942" t="s">
        <v>1636</v>
      </c>
      <c r="F2942">
        <v>1800</v>
      </c>
      <c r="G2942">
        <v>1</v>
      </c>
      <c r="H2942" t="s">
        <v>2074</v>
      </c>
    </row>
    <row r="2943" spans="1:8">
      <c r="A2943" t="s">
        <v>1676</v>
      </c>
      <c r="B2943" t="s">
        <v>1747</v>
      </c>
      <c r="C2943">
        <v>16</v>
      </c>
      <c r="D2943">
        <v>32</v>
      </c>
      <c r="E2943" t="s">
        <v>1639</v>
      </c>
      <c r="F2943">
        <v>2400</v>
      </c>
      <c r="G2943">
        <v>1</v>
      </c>
      <c r="H2943" t="s">
        <v>2075</v>
      </c>
    </row>
    <row r="2944" spans="1:8">
      <c r="A2944" t="s">
        <v>1676</v>
      </c>
      <c r="B2944" t="s">
        <v>1747</v>
      </c>
      <c r="C2944">
        <v>16</v>
      </c>
      <c r="D2944">
        <v>64</v>
      </c>
      <c r="E2944" t="s">
        <v>1641</v>
      </c>
      <c r="F2944">
        <v>3600</v>
      </c>
      <c r="G2944">
        <v>1</v>
      </c>
      <c r="H2944" t="s">
        <v>2076</v>
      </c>
    </row>
    <row r="2945" spans="1:8">
      <c r="A2945" t="s">
        <v>1676</v>
      </c>
      <c r="B2945" t="s">
        <v>1747</v>
      </c>
      <c r="C2945">
        <v>32</v>
      </c>
      <c r="D2945">
        <v>64</v>
      </c>
      <c r="E2945" t="s">
        <v>1644</v>
      </c>
      <c r="F2945">
        <v>4800</v>
      </c>
      <c r="G2945">
        <v>1</v>
      </c>
      <c r="H2945" t="s">
        <v>2077</v>
      </c>
    </row>
    <row r="2946" spans="1:8">
      <c r="A2946" t="s">
        <v>1676</v>
      </c>
      <c r="B2946" t="s">
        <v>1747</v>
      </c>
      <c r="C2946">
        <v>32</v>
      </c>
      <c r="D2946">
        <v>128</v>
      </c>
      <c r="E2946" t="s">
        <v>1650</v>
      </c>
      <c r="F2946">
        <v>7200</v>
      </c>
      <c r="G2946">
        <v>1</v>
      </c>
      <c r="H2946" t="s">
        <v>2079</v>
      </c>
    </row>
    <row r="2947" spans="1:8">
      <c r="A2947" t="s">
        <v>1676</v>
      </c>
      <c r="B2947" t="s">
        <v>1766</v>
      </c>
      <c r="C2947">
        <v>4</v>
      </c>
      <c r="D2947">
        <v>8</v>
      </c>
      <c r="E2947" t="s">
        <v>1629</v>
      </c>
      <c r="F2947">
        <v>640</v>
      </c>
      <c r="G2947">
        <v>1</v>
      </c>
      <c r="H2947" t="s">
        <v>2080</v>
      </c>
    </row>
    <row r="2948" spans="1:8">
      <c r="A2948" t="s">
        <v>1676</v>
      </c>
      <c r="B2948" t="s">
        <v>1766</v>
      </c>
      <c r="C2948">
        <v>4</v>
      </c>
      <c r="D2948">
        <v>16</v>
      </c>
      <c r="E2948" t="s">
        <v>1631</v>
      </c>
      <c r="F2948">
        <v>960</v>
      </c>
      <c r="G2948">
        <v>1</v>
      </c>
      <c r="H2948" t="s">
        <v>2081</v>
      </c>
    </row>
    <row r="2949" spans="1:8">
      <c r="A2949" t="s">
        <v>1676</v>
      </c>
      <c r="B2949" t="s">
        <v>1766</v>
      </c>
      <c r="C2949">
        <v>8</v>
      </c>
      <c r="D2949">
        <v>16</v>
      </c>
      <c r="E2949" t="s">
        <v>1634</v>
      </c>
      <c r="F2949">
        <v>1280</v>
      </c>
      <c r="G2949">
        <v>1</v>
      </c>
      <c r="H2949" t="s">
        <v>2082</v>
      </c>
    </row>
    <row r="2950" spans="1:8">
      <c r="A2950" t="s">
        <v>1676</v>
      </c>
      <c r="B2950" t="s">
        <v>1766</v>
      </c>
      <c r="C2950">
        <v>8</v>
      </c>
      <c r="D2950">
        <v>32</v>
      </c>
      <c r="E2950" t="s">
        <v>1636</v>
      </c>
      <c r="F2950">
        <v>1920</v>
      </c>
      <c r="G2950">
        <v>1</v>
      </c>
      <c r="H2950" t="s">
        <v>2083</v>
      </c>
    </row>
    <row r="2951" spans="1:8">
      <c r="A2951" t="s">
        <v>1676</v>
      </c>
      <c r="B2951" t="s">
        <v>1766</v>
      </c>
      <c r="C2951">
        <v>16</v>
      </c>
      <c r="D2951">
        <v>32</v>
      </c>
      <c r="E2951" t="s">
        <v>1639</v>
      </c>
      <c r="F2951">
        <v>2560</v>
      </c>
      <c r="G2951">
        <v>1</v>
      </c>
      <c r="H2951" t="s">
        <v>2084</v>
      </c>
    </row>
    <row r="2952" spans="1:8">
      <c r="A2952" t="s">
        <v>1676</v>
      </c>
      <c r="B2952" t="s">
        <v>1766</v>
      </c>
      <c r="C2952">
        <v>16</v>
      </c>
      <c r="D2952">
        <v>64</v>
      </c>
      <c r="E2952" t="s">
        <v>1641</v>
      </c>
      <c r="F2952">
        <v>3840</v>
      </c>
      <c r="G2952">
        <v>1</v>
      </c>
      <c r="H2952" t="s">
        <v>2085</v>
      </c>
    </row>
    <row r="2953" spans="1:8">
      <c r="A2953" t="s">
        <v>1676</v>
      </c>
      <c r="B2953" t="s">
        <v>1766</v>
      </c>
      <c r="C2953">
        <v>32</v>
      </c>
      <c r="D2953">
        <v>96</v>
      </c>
      <c r="E2953" t="s">
        <v>2087</v>
      </c>
      <c r="F2953">
        <v>6400</v>
      </c>
      <c r="G2953">
        <v>1</v>
      </c>
      <c r="H2953" t="s">
        <v>2088</v>
      </c>
    </row>
    <row r="2954" spans="1:8">
      <c r="A2954" t="s">
        <v>1676</v>
      </c>
      <c r="B2954" t="s">
        <v>2024</v>
      </c>
      <c r="C2954">
        <v>8</v>
      </c>
      <c r="D2954">
        <v>32</v>
      </c>
      <c r="E2954" t="s">
        <v>1636</v>
      </c>
      <c r="F2954">
        <v>3750</v>
      </c>
      <c r="G2954">
        <v>1</v>
      </c>
      <c r="H2954" t="s">
        <v>2094</v>
      </c>
    </row>
    <row r="2955" spans="1:8">
      <c r="A2955" t="s">
        <v>1676</v>
      </c>
      <c r="B2955" t="s">
        <v>2024</v>
      </c>
      <c r="C2955">
        <v>20</v>
      </c>
      <c r="D2955">
        <v>80</v>
      </c>
      <c r="E2955" t="s">
        <v>2097</v>
      </c>
      <c r="F2955">
        <v>6000</v>
      </c>
      <c r="G2955">
        <v>1</v>
      </c>
      <c r="H2955" t="s">
        <v>2098</v>
      </c>
    </row>
    <row r="2956" spans="1:8">
      <c r="A2956" t="s">
        <v>1676</v>
      </c>
      <c r="B2956" t="s">
        <v>2024</v>
      </c>
      <c r="C2956">
        <v>32</v>
      </c>
      <c r="D2956">
        <v>128</v>
      </c>
      <c r="E2956" t="s">
        <v>1650</v>
      </c>
      <c r="F2956">
        <v>8250</v>
      </c>
      <c r="G2956">
        <v>1</v>
      </c>
      <c r="H2956" t="s">
        <v>2099</v>
      </c>
    </row>
    <row r="2957" spans="1:8">
      <c r="A2957" t="s">
        <v>1676</v>
      </c>
      <c r="B2957" t="s">
        <v>2024</v>
      </c>
      <c r="C2957">
        <v>40</v>
      </c>
      <c r="D2957">
        <v>160</v>
      </c>
      <c r="E2957" t="s">
        <v>2100</v>
      </c>
      <c r="F2957">
        <v>12000</v>
      </c>
      <c r="G2957">
        <v>1</v>
      </c>
      <c r="H2957" t="s">
        <v>2101</v>
      </c>
    </row>
    <row r="2958" spans="1:8">
      <c r="A2958" t="s">
        <v>1676</v>
      </c>
      <c r="B2958" t="s">
        <v>2024</v>
      </c>
      <c r="C2958">
        <v>80</v>
      </c>
      <c r="D2958">
        <v>320</v>
      </c>
      <c r="E2958" t="s">
        <v>1760</v>
      </c>
      <c r="F2958">
        <v>24000</v>
      </c>
      <c r="G2958">
        <v>1</v>
      </c>
      <c r="H2958" t="s">
        <v>2102</v>
      </c>
    </row>
    <row r="2959" spans="1:8">
      <c r="A2959" t="s">
        <v>1676</v>
      </c>
      <c r="B2959" t="s">
        <v>2067</v>
      </c>
      <c r="C2959">
        <v>8</v>
      </c>
      <c r="D2959">
        <v>40</v>
      </c>
      <c r="E2959" t="s">
        <v>2091</v>
      </c>
      <c r="F2959">
        <v>9013.3700000000008</v>
      </c>
      <c r="G2959">
        <v>1</v>
      </c>
      <c r="H2959" t="s">
        <v>2110</v>
      </c>
    </row>
    <row r="2960" spans="1:8">
      <c r="A2960" t="s">
        <v>1676</v>
      </c>
      <c r="B2960" t="s">
        <v>2067</v>
      </c>
      <c r="C2960">
        <v>36</v>
      </c>
      <c r="D2960">
        <v>160</v>
      </c>
      <c r="E2960" t="s">
        <v>2113</v>
      </c>
      <c r="F2960">
        <v>36226</v>
      </c>
      <c r="G2960">
        <v>1</v>
      </c>
      <c r="H2960" t="s">
        <v>2114</v>
      </c>
    </row>
    <row r="2961" spans="1:8">
      <c r="A2961" t="s">
        <v>1676</v>
      </c>
      <c r="B2961" t="s">
        <v>2067</v>
      </c>
      <c r="C2961">
        <v>72</v>
      </c>
      <c r="D2961">
        <v>320</v>
      </c>
      <c r="E2961" t="s">
        <v>2115</v>
      </c>
      <c r="F2961">
        <v>72452</v>
      </c>
      <c r="G2961">
        <v>1</v>
      </c>
      <c r="H2961" t="s">
        <v>2116</v>
      </c>
    </row>
    <row r="2962" spans="1:8">
      <c r="A2962" t="s">
        <v>1676</v>
      </c>
      <c r="B2962" t="s">
        <v>2052</v>
      </c>
      <c r="C2962">
        <v>10</v>
      </c>
      <c r="D2962">
        <v>40</v>
      </c>
      <c r="E2962" t="s">
        <v>2095</v>
      </c>
      <c r="F2962">
        <v>10350</v>
      </c>
      <c r="G2962">
        <v>1</v>
      </c>
      <c r="H2962" t="s">
        <v>2117</v>
      </c>
    </row>
    <row r="2963" spans="1:8">
      <c r="A2963" t="s">
        <v>1676</v>
      </c>
      <c r="B2963" t="s">
        <v>2052</v>
      </c>
      <c r="C2963">
        <v>20</v>
      </c>
      <c r="D2963">
        <v>80</v>
      </c>
      <c r="E2963" t="s">
        <v>2097</v>
      </c>
      <c r="F2963">
        <v>20700</v>
      </c>
      <c r="G2963">
        <v>1</v>
      </c>
      <c r="H2963" t="s">
        <v>2118</v>
      </c>
    </row>
    <row r="2964" spans="1:8">
      <c r="A2964" t="s">
        <v>1676</v>
      </c>
      <c r="B2964" t="s">
        <v>2052</v>
      </c>
      <c r="C2964">
        <v>40</v>
      </c>
      <c r="D2964">
        <v>160</v>
      </c>
      <c r="E2964" t="s">
        <v>2100</v>
      </c>
      <c r="F2964">
        <v>41400</v>
      </c>
      <c r="G2964">
        <v>1</v>
      </c>
      <c r="H2964" t="s">
        <v>2119</v>
      </c>
    </row>
    <row r="2965" spans="1:8">
      <c r="A2965" t="s">
        <v>1676</v>
      </c>
      <c r="B2965" t="s">
        <v>2052</v>
      </c>
      <c r="C2965">
        <v>80</v>
      </c>
      <c r="D2965">
        <v>320</v>
      </c>
      <c r="E2965" t="s">
        <v>1760</v>
      </c>
      <c r="F2965">
        <v>82800</v>
      </c>
      <c r="G2965">
        <v>1</v>
      </c>
      <c r="H2965" t="s">
        <v>2120</v>
      </c>
    </row>
    <row r="2966" spans="1:8">
      <c r="A2966" t="s">
        <v>1678</v>
      </c>
      <c r="B2966" t="s">
        <v>1707</v>
      </c>
      <c r="C2966">
        <v>1</v>
      </c>
      <c r="D2966">
        <v>1</v>
      </c>
      <c r="E2966" t="s">
        <v>1617</v>
      </c>
      <c r="F2966">
        <v>112</v>
      </c>
      <c r="G2966">
        <v>1</v>
      </c>
      <c r="H2966" t="s">
        <v>2183</v>
      </c>
    </row>
    <row r="2967" spans="1:8">
      <c r="A2967" t="s">
        <v>1678</v>
      </c>
      <c r="B2967" t="s">
        <v>1707</v>
      </c>
      <c r="C2967">
        <v>1</v>
      </c>
      <c r="D2967">
        <v>2</v>
      </c>
      <c r="E2967" t="s">
        <v>1620</v>
      </c>
      <c r="F2967">
        <v>176</v>
      </c>
      <c r="G2967">
        <v>1</v>
      </c>
      <c r="H2967" t="s">
        <v>1708</v>
      </c>
    </row>
    <row r="2968" spans="1:8">
      <c r="A2968" t="s">
        <v>1678</v>
      </c>
      <c r="B2968" t="s">
        <v>1707</v>
      </c>
      <c r="C2968">
        <v>1</v>
      </c>
      <c r="D2968">
        <v>4</v>
      </c>
      <c r="E2968" t="s">
        <v>1622</v>
      </c>
      <c r="F2968">
        <v>290</v>
      </c>
      <c r="G2968">
        <v>1</v>
      </c>
      <c r="H2968" t="s">
        <v>1709</v>
      </c>
    </row>
    <row r="2969" spans="1:8">
      <c r="A2969" t="s">
        <v>1678</v>
      </c>
      <c r="B2969" t="s">
        <v>1707</v>
      </c>
      <c r="C2969">
        <v>2</v>
      </c>
      <c r="D2969">
        <v>4</v>
      </c>
      <c r="E2969" t="s">
        <v>1624</v>
      </c>
      <c r="F2969">
        <v>240</v>
      </c>
      <c r="G2969">
        <v>1</v>
      </c>
      <c r="H2969" t="s">
        <v>1710</v>
      </c>
    </row>
    <row r="2970" spans="1:8">
      <c r="A2970" t="s">
        <v>1678</v>
      </c>
      <c r="B2970" t="s">
        <v>1707</v>
      </c>
      <c r="C2970">
        <v>2</v>
      </c>
      <c r="D2970">
        <v>8</v>
      </c>
      <c r="E2970" t="s">
        <v>1627</v>
      </c>
      <c r="F2970">
        <v>580</v>
      </c>
      <c r="G2970">
        <v>1</v>
      </c>
      <c r="H2970" t="s">
        <v>1711</v>
      </c>
    </row>
    <row r="2971" spans="1:8">
      <c r="A2971" t="s">
        <v>1678</v>
      </c>
      <c r="B2971" t="s">
        <v>1707</v>
      </c>
      <c r="C2971">
        <v>4</v>
      </c>
      <c r="D2971">
        <v>8</v>
      </c>
      <c r="E2971" t="s">
        <v>1629</v>
      </c>
      <c r="F2971">
        <v>712</v>
      </c>
      <c r="G2971">
        <v>1</v>
      </c>
      <c r="H2971" t="s">
        <v>1712</v>
      </c>
    </row>
    <row r="2972" spans="1:8">
      <c r="A2972" t="s">
        <v>1678</v>
      </c>
      <c r="B2972" t="s">
        <v>1707</v>
      </c>
      <c r="C2972">
        <v>4</v>
      </c>
      <c r="D2972">
        <v>16</v>
      </c>
      <c r="E2972" t="s">
        <v>1631</v>
      </c>
      <c r="F2972">
        <v>1160</v>
      </c>
      <c r="G2972">
        <v>1</v>
      </c>
      <c r="H2972" t="s">
        <v>1713</v>
      </c>
    </row>
    <row r="2973" spans="1:8">
      <c r="A2973" t="s">
        <v>1678</v>
      </c>
      <c r="B2973" t="s">
        <v>1707</v>
      </c>
      <c r="C2973">
        <v>8</v>
      </c>
      <c r="D2973">
        <v>16</v>
      </c>
      <c r="E2973" t="s">
        <v>1634</v>
      </c>
      <c r="F2973">
        <v>1424</v>
      </c>
      <c r="G2973">
        <v>1</v>
      </c>
      <c r="H2973" t="s">
        <v>1714</v>
      </c>
    </row>
    <row r="2974" spans="1:8">
      <c r="A2974" t="s">
        <v>1678</v>
      </c>
      <c r="B2974" t="s">
        <v>1707</v>
      </c>
      <c r="C2974">
        <v>8</v>
      </c>
      <c r="D2974">
        <v>32</v>
      </c>
      <c r="E2974" t="s">
        <v>1636</v>
      </c>
      <c r="F2974">
        <v>2320</v>
      </c>
      <c r="G2974">
        <v>1</v>
      </c>
      <c r="H2974" t="s">
        <v>1715</v>
      </c>
    </row>
    <row r="2975" spans="1:8">
      <c r="A2975" t="s">
        <v>1678</v>
      </c>
      <c r="B2975" t="s">
        <v>1707</v>
      </c>
      <c r="C2975">
        <v>16</v>
      </c>
      <c r="D2975">
        <v>32</v>
      </c>
      <c r="E2975" t="s">
        <v>1639</v>
      </c>
      <c r="F2975">
        <v>2848</v>
      </c>
      <c r="G2975">
        <v>1</v>
      </c>
      <c r="H2975" t="s">
        <v>1716</v>
      </c>
    </row>
    <row r="2976" spans="1:8">
      <c r="A2976" t="s">
        <v>1678</v>
      </c>
      <c r="B2976" t="s">
        <v>1707</v>
      </c>
      <c r="C2976">
        <v>16</v>
      </c>
      <c r="D2976">
        <v>64</v>
      </c>
      <c r="E2976" t="s">
        <v>1641</v>
      </c>
      <c r="F2976">
        <v>4640</v>
      </c>
      <c r="G2976">
        <v>1</v>
      </c>
      <c r="H2976" t="s">
        <v>1717</v>
      </c>
    </row>
    <row r="2977" spans="1:8">
      <c r="A2977" t="s">
        <v>1678</v>
      </c>
      <c r="B2977" t="s">
        <v>1707</v>
      </c>
      <c r="C2977">
        <v>24</v>
      </c>
      <c r="D2977">
        <v>48</v>
      </c>
      <c r="E2977" t="s">
        <v>1718</v>
      </c>
      <c r="F2977">
        <v>4272</v>
      </c>
      <c r="G2977">
        <v>1</v>
      </c>
      <c r="H2977" t="s">
        <v>1719</v>
      </c>
    </row>
    <row r="2978" spans="1:8">
      <c r="A2978" t="s">
        <v>1678</v>
      </c>
      <c r="B2978" t="s">
        <v>1707</v>
      </c>
      <c r="C2978">
        <v>24</v>
      </c>
      <c r="D2978">
        <v>96</v>
      </c>
      <c r="E2978" t="s">
        <v>1720</v>
      </c>
      <c r="F2978">
        <v>6960</v>
      </c>
      <c r="G2978">
        <v>1</v>
      </c>
      <c r="H2978" t="s">
        <v>1721</v>
      </c>
    </row>
    <row r="2979" spans="1:8">
      <c r="A2979" t="s">
        <v>1678</v>
      </c>
      <c r="B2979" t="s">
        <v>1707</v>
      </c>
      <c r="C2979">
        <v>32</v>
      </c>
      <c r="D2979">
        <v>64</v>
      </c>
      <c r="E2979" t="s">
        <v>1644</v>
      </c>
      <c r="F2979">
        <v>5696</v>
      </c>
      <c r="G2979">
        <v>1</v>
      </c>
      <c r="H2979" t="s">
        <v>1722</v>
      </c>
    </row>
    <row r="2980" spans="1:8">
      <c r="A2980" t="s">
        <v>1678</v>
      </c>
      <c r="B2980" t="s">
        <v>1707</v>
      </c>
      <c r="C2980">
        <v>32</v>
      </c>
      <c r="D2980">
        <v>128</v>
      </c>
      <c r="E2980" t="s">
        <v>1650</v>
      </c>
      <c r="F2980">
        <v>9280</v>
      </c>
      <c r="G2980">
        <v>1</v>
      </c>
      <c r="H2980" t="s">
        <v>1724</v>
      </c>
    </row>
    <row r="2981" spans="1:8">
      <c r="A2981" t="s">
        <v>1678</v>
      </c>
      <c r="B2981" t="s">
        <v>1707</v>
      </c>
      <c r="C2981">
        <v>48</v>
      </c>
      <c r="D2981">
        <v>96</v>
      </c>
      <c r="E2981" t="s">
        <v>1655</v>
      </c>
      <c r="F2981">
        <v>8544</v>
      </c>
      <c r="G2981">
        <v>1</v>
      </c>
      <c r="H2981" t="s">
        <v>1725</v>
      </c>
    </row>
    <row r="2982" spans="1:8">
      <c r="A2982" t="s">
        <v>1678</v>
      </c>
      <c r="B2982" t="s">
        <v>1707</v>
      </c>
      <c r="C2982">
        <v>48</v>
      </c>
      <c r="D2982">
        <v>192</v>
      </c>
      <c r="E2982" t="s">
        <v>1658</v>
      </c>
      <c r="F2982">
        <v>13920</v>
      </c>
      <c r="G2982">
        <v>1</v>
      </c>
      <c r="H2982" t="s">
        <v>1727</v>
      </c>
    </row>
    <row r="2983" spans="1:8">
      <c r="A2983" t="s">
        <v>1678</v>
      </c>
      <c r="B2983" t="s">
        <v>1707</v>
      </c>
      <c r="C2983">
        <v>64</v>
      </c>
      <c r="D2983">
        <v>256</v>
      </c>
      <c r="E2983" t="s">
        <v>1664</v>
      </c>
      <c r="F2983">
        <v>18560</v>
      </c>
      <c r="G2983">
        <v>1</v>
      </c>
      <c r="H2983" t="s">
        <v>1728</v>
      </c>
    </row>
    <row r="2984" spans="1:8">
      <c r="A2984" t="s">
        <v>1678</v>
      </c>
      <c r="B2984" t="s">
        <v>1828</v>
      </c>
      <c r="C2984">
        <v>1</v>
      </c>
      <c r="D2984">
        <v>1</v>
      </c>
      <c r="E2984" t="s">
        <v>1617</v>
      </c>
      <c r="F2984">
        <v>56</v>
      </c>
      <c r="G2984">
        <v>1</v>
      </c>
      <c r="H2984" t="s">
        <v>1829</v>
      </c>
    </row>
    <row r="2985" spans="1:8">
      <c r="A2985" t="s">
        <v>1678</v>
      </c>
      <c r="B2985" t="s">
        <v>1828</v>
      </c>
      <c r="C2985">
        <v>1</v>
      </c>
      <c r="D2985">
        <v>2</v>
      </c>
      <c r="E2985" t="s">
        <v>1620</v>
      </c>
      <c r="F2985">
        <v>112</v>
      </c>
      <c r="G2985">
        <v>1</v>
      </c>
      <c r="H2985" t="s">
        <v>1830</v>
      </c>
    </row>
    <row r="2986" spans="1:8">
      <c r="A2986" t="s">
        <v>1678</v>
      </c>
      <c r="B2986" t="s">
        <v>1828</v>
      </c>
      <c r="C2986">
        <v>1</v>
      </c>
      <c r="D2986">
        <v>4</v>
      </c>
      <c r="E2986" t="s">
        <v>1622</v>
      </c>
      <c r="F2986">
        <v>198</v>
      </c>
      <c r="G2986">
        <v>1</v>
      </c>
      <c r="H2986" t="s">
        <v>1832</v>
      </c>
    </row>
    <row r="2987" spans="1:8">
      <c r="A2987" t="s">
        <v>1678</v>
      </c>
      <c r="B2987" t="s">
        <v>1828</v>
      </c>
      <c r="C2987">
        <v>2</v>
      </c>
      <c r="D2987">
        <v>4</v>
      </c>
      <c r="E2987" t="s">
        <v>1624</v>
      </c>
      <c r="F2987">
        <v>224</v>
      </c>
      <c r="G2987">
        <v>1</v>
      </c>
      <c r="H2987" t="s">
        <v>1833</v>
      </c>
    </row>
    <row r="2988" spans="1:8">
      <c r="A2988" t="s">
        <v>1678</v>
      </c>
      <c r="B2988" t="s">
        <v>1828</v>
      </c>
      <c r="C2988">
        <v>2</v>
      </c>
      <c r="D2988">
        <v>8</v>
      </c>
      <c r="E2988" t="s">
        <v>1627</v>
      </c>
      <c r="F2988">
        <v>396</v>
      </c>
      <c r="G2988">
        <v>1</v>
      </c>
      <c r="H2988" t="s">
        <v>1834</v>
      </c>
    </row>
    <row r="2989" spans="1:8">
      <c r="A2989" t="s">
        <v>1678</v>
      </c>
      <c r="B2989" t="s">
        <v>1828</v>
      </c>
      <c r="C2989">
        <v>4</v>
      </c>
      <c r="D2989">
        <v>8</v>
      </c>
      <c r="E2989" t="s">
        <v>1629</v>
      </c>
      <c r="F2989">
        <v>528</v>
      </c>
      <c r="G2989">
        <v>1</v>
      </c>
      <c r="H2989" t="s">
        <v>1836</v>
      </c>
    </row>
    <row r="2990" spans="1:8">
      <c r="A2990" t="s">
        <v>1678</v>
      </c>
      <c r="B2990" t="s">
        <v>1828</v>
      </c>
      <c r="C2990">
        <v>4</v>
      </c>
      <c r="D2990">
        <v>16</v>
      </c>
      <c r="E2990" t="s">
        <v>1631</v>
      </c>
      <c r="F2990">
        <v>792</v>
      </c>
      <c r="G2990">
        <v>1</v>
      </c>
      <c r="H2990" t="s">
        <v>1837</v>
      </c>
    </row>
    <row r="2991" spans="1:8">
      <c r="A2991" t="s">
        <v>1678</v>
      </c>
      <c r="B2991" t="s">
        <v>1828</v>
      </c>
      <c r="C2991">
        <v>8</v>
      </c>
      <c r="D2991">
        <v>16</v>
      </c>
      <c r="E2991" t="s">
        <v>1634</v>
      </c>
      <c r="F2991">
        <v>1056</v>
      </c>
      <c r="G2991">
        <v>1</v>
      </c>
      <c r="H2991" t="s">
        <v>1838</v>
      </c>
    </row>
    <row r="2992" spans="1:8">
      <c r="A2992" t="s">
        <v>1678</v>
      </c>
      <c r="B2992" t="s">
        <v>1828</v>
      </c>
      <c r="C2992">
        <v>8</v>
      </c>
      <c r="D2992">
        <v>32</v>
      </c>
      <c r="E2992" t="s">
        <v>1636</v>
      </c>
      <c r="F2992">
        <v>1584</v>
      </c>
      <c r="G2992">
        <v>1</v>
      </c>
      <c r="H2992" t="s">
        <v>1840</v>
      </c>
    </row>
    <row r="2993" spans="1:8">
      <c r="A2993" t="s">
        <v>1678</v>
      </c>
      <c r="B2993" t="s">
        <v>1828</v>
      </c>
      <c r="C2993">
        <v>12</v>
      </c>
      <c r="D2993">
        <v>24</v>
      </c>
      <c r="E2993" t="s">
        <v>1814</v>
      </c>
      <c r="F2993">
        <v>1584</v>
      </c>
      <c r="G2993">
        <v>1</v>
      </c>
      <c r="H2993" t="s">
        <v>1841</v>
      </c>
    </row>
    <row r="2994" spans="1:8">
      <c r="A2994" t="s">
        <v>1678</v>
      </c>
      <c r="B2994" t="s">
        <v>1828</v>
      </c>
      <c r="C2994">
        <v>12</v>
      </c>
      <c r="D2994">
        <v>48</v>
      </c>
      <c r="E2994" t="s">
        <v>1842</v>
      </c>
      <c r="F2994">
        <v>2376</v>
      </c>
      <c r="G2994">
        <v>1</v>
      </c>
      <c r="H2994" t="s">
        <v>1843</v>
      </c>
    </row>
    <row r="2995" spans="1:8">
      <c r="A2995" t="s">
        <v>1678</v>
      </c>
      <c r="B2995" t="s">
        <v>1828</v>
      </c>
      <c r="C2995">
        <v>16</v>
      </c>
      <c r="D2995">
        <v>32</v>
      </c>
      <c r="E2995" t="s">
        <v>1639</v>
      </c>
      <c r="F2995">
        <v>2112</v>
      </c>
      <c r="G2995">
        <v>1</v>
      </c>
      <c r="H2995" t="s">
        <v>1844</v>
      </c>
    </row>
    <row r="2996" spans="1:8">
      <c r="A2996" t="s">
        <v>1678</v>
      </c>
      <c r="B2996" t="s">
        <v>1828</v>
      </c>
      <c r="C2996">
        <v>16</v>
      </c>
      <c r="D2996">
        <v>64</v>
      </c>
      <c r="E2996" t="s">
        <v>1641</v>
      </c>
      <c r="F2996">
        <v>3168</v>
      </c>
      <c r="G2996">
        <v>1</v>
      </c>
      <c r="H2996" t="s">
        <v>1845</v>
      </c>
    </row>
    <row r="2997" spans="1:8">
      <c r="A2997" t="s">
        <v>1678</v>
      </c>
      <c r="B2997" t="s">
        <v>1828</v>
      </c>
      <c r="C2997">
        <v>24</v>
      </c>
      <c r="D2997">
        <v>48</v>
      </c>
      <c r="E2997" t="s">
        <v>1718</v>
      </c>
      <c r="F2997">
        <v>3168</v>
      </c>
      <c r="G2997">
        <v>1</v>
      </c>
      <c r="H2997" t="s">
        <v>1847</v>
      </c>
    </row>
    <row r="2998" spans="1:8">
      <c r="A2998" t="s">
        <v>1678</v>
      </c>
      <c r="B2998" t="s">
        <v>1828</v>
      </c>
      <c r="C2998">
        <v>24</v>
      </c>
      <c r="D2998">
        <v>96</v>
      </c>
      <c r="E2998" t="s">
        <v>1720</v>
      </c>
      <c r="F2998">
        <v>4752</v>
      </c>
      <c r="G2998">
        <v>1</v>
      </c>
      <c r="H2998" t="s">
        <v>1848</v>
      </c>
    </row>
    <row r="2999" spans="1:8">
      <c r="A2999" t="s">
        <v>1678</v>
      </c>
      <c r="B2999" t="s">
        <v>1828</v>
      </c>
      <c r="C2999">
        <v>32</v>
      </c>
      <c r="D2999">
        <v>64</v>
      </c>
      <c r="E2999" t="s">
        <v>1644</v>
      </c>
      <c r="F2999">
        <v>4224</v>
      </c>
      <c r="G2999">
        <v>1</v>
      </c>
      <c r="H2999" t="s">
        <v>1849</v>
      </c>
    </row>
    <row r="3000" spans="1:8">
      <c r="A3000" t="s">
        <v>1678</v>
      </c>
      <c r="B3000" t="s">
        <v>1828</v>
      </c>
      <c r="C3000">
        <v>32</v>
      </c>
      <c r="D3000">
        <v>128</v>
      </c>
      <c r="E3000" t="s">
        <v>1650</v>
      </c>
      <c r="F3000">
        <v>6336</v>
      </c>
      <c r="G3000">
        <v>1</v>
      </c>
      <c r="H3000" t="s">
        <v>1850</v>
      </c>
    </row>
    <row r="3001" spans="1:8">
      <c r="A3001" t="s">
        <v>1678</v>
      </c>
      <c r="B3001" t="s">
        <v>1828</v>
      </c>
      <c r="C3001">
        <v>48</v>
      </c>
      <c r="D3001">
        <v>96</v>
      </c>
      <c r="E3001" t="s">
        <v>1655</v>
      </c>
      <c r="F3001">
        <v>6336</v>
      </c>
      <c r="G3001">
        <v>1</v>
      </c>
      <c r="H3001" t="s">
        <v>1851</v>
      </c>
    </row>
    <row r="3002" spans="1:8">
      <c r="A3002" t="s">
        <v>1678</v>
      </c>
      <c r="B3002" t="s">
        <v>1828</v>
      </c>
      <c r="C3002">
        <v>48</v>
      </c>
      <c r="D3002">
        <v>192</v>
      </c>
      <c r="E3002" t="s">
        <v>1658</v>
      </c>
      <c r="F3002">
        <v>9504</v>
      </c>
      <c r="G3002">
        <v>1</v>
      </c>
      <c r="H3002" t="s">
        <v>1852</v>
      </c>
    </row>
    <row r="3003" spans="1:8">
      <c r="A3003" t="s">
        <v>1678</v>
      </c>
      <c r="B3003" t="s">
        <v>1828</v>
      </c>
      <c r="C3003">
        <v>64</v>
      </c>
      <c r="D3003">
        <v>256</v>
      </c>
      <c r="E3003" t="s">
        <v>1664</v>
      </c>
      <c r="F3003">
        <v>12672</v>
      </c>
      <c r="G3003">
        <v>1</v>
      </c>
      <c r="H3003" t="s">
        <v>1853</v>
      </c>
    </row>
    <row r="3004" spans="1:8">
      <c r="A3004" t="s">
        <v>1678</v>
      </c>
      <c r="B3004" t="s">
        <v>1828</v>
      </c>
      <c r="C3004">
        <v>80</v>
      </c>
      <c r="D3004">
        <v>320</v>
      </c>
      <c r="E3004" t="s">
        <v>1760</v>
      </c>
      <c r="F3004">
        <v>15840</v>
      </c>
      <c r="G3004">
        <v>1</v>
      </c>
      <c r="H3004" t="s">
        <v>1855</v>
      </c>
    </row>
    <row r="3005" spans="1:8">
      <c r="A3005" t="s">
        <v>1678</v>
      </c>
      <c r="B3005" t="s">
        <v>1876</v>
      </c>
      <c r="C3005">
        <v>1</v>
      </c>
      <c r="D3005">
        <v>1</v>
      </c>
      <c r="E3005" t="s">
        <v>1617</v>
      </c>
      <c r="F3005">
        <v>54</v>
      </c>
      <c r="G3005">
        <v>1</v>
      </c>
      <c r="H3005" t="s">
        <v>1877</v>
      </c>
    </row>
    <row r="3006" spans="1:8">
      <c r="A3006" t="s">
        <v>1678</v>
      </c>
      <c r="B3006" t="s">
        <v>1876</v>
      </c>
      <c r="C3006">
        <v>1</v>
      </c>
      <c r="D3006">
        <v>2</v>
      </c>
      <c r="E3006" t="s">
        <v>1620</v>
      </c>
      <c r="F3006">
        <v>108</v>
      </c>
      <c r="G3006">
        <v>1</v>
      </c>
      <c r="H3006" t="s">
        <v>1878</v>
      </c>
    </row>
    <row r="3007" spans="1:8">
      <c r="A3007" t="s">
        <v>1678</v>
      </c>
      <c r="B3007" t="s">
        <v>1876</v>
      </c>
      <c r="C3007">
        <v>2</v>
      </c>
      <c r="D3007">
        <v>4</v>
      </c>
      <c r="E3007" t="s">
        <v>1624</v>
      </c>
      <c r="F3007">
        <v>216</v>
      </c>
      <c r="G3007">
        <v>1</v>
      </c>
      <c r="H3007" t="s">
        <v>1882</v>
      </c>
    </row>
    <row r="3008" spans="1:8">
      <c r="A3008" t="s">
        <v>1678</v>
      </c>
      <c r="B3008" t="s">
        <v>1876</v>
      </c>
      <c r="C3008">
        <v>2</v>
      </c>
      <c r="D3008">
        <v>8</v>
      </c>
      <c r="E3008" t="s">
        <v>1627</v>
      </c>
      <c r="F3008">
        <v>384</v>
      </c>
      <c r="G3008">
        <v>1</v>
      </c>
      <c r="H3008" t="s">
        <v>1883</v>
      </c>
    </row>
    <row r="3009" spans="1:8">
      <c r="A3009" t="s">
        <v>1678</v>
      </c>
      <c r="B3009" t="s">
        <v>1876</v>
      </c>
      <c r="C3009">
        <v>4</v>
      </c>
      <c r="D3009">
        <v>8</v>
      </c>
      <c r="E3009" t="s">
        <v>1629</v>
      </c>
      <c r="F3009">
        <v>512</v>
      </c>
      <c r="G3009">
        <v>1</v>
      </c>
      <c r="H3009" t="s">
        <v>1884</v>
      </c>
    </row>
    <row r="3010" spans="1:8">
      <c r="A3010" t="s">
        <v>1678</v>
      </c>
      <c r="B3010" t="s">
        <v>1876</v>
      </c>
      <c r="C3010">
        <v>4</v>
      </c>
      <c r="D3010">
        <v>16</v>
      </c>
      <c r="E3010" t="s">
        <v>1631</v>
      </c>
      <c r="F3010">
        <v>768</v>
      </c>
      <c r="G3010">
        <v>1</v>
      </c>
      <c r="H3010" t="s">
        <v>1885</v>
      </c>
    </row>
    <row r="3011" spans="1:8">
      <c r="A3011" t="s">
        <v>1678</v>
      </c>
      <c r="B3011" t="s">
        <v>1876</v>
      </c>
      <c r="C3011">
        <v>8</v>
      </c>
      <c r="D3011">
        <v>16</v>
      </c>
      <c r="E3011" t="s">
        <v>1634</v>
      </c>
      <c r="F3011">
        <v>1024</v>
      </c>
      <c r="G3011">
        <v>1</v>
      </c>
      <c r="H3011" t="s">
        <v>1886</v>
      </c>
    </row>
    <row r="3012" spans="1:8">
      <c r="A3012" t="s">
        <v>1678</v>
      </c>
      <c r="B3012" t="s">
        <v>1876</v>
      </c>
      <c r="C3012">
        <v>8</v>
      </c>
      <c r="D3012">
        <v>32</v>
      </c>
      <c r="E3012" t="s">
        <v>1636</v>
      </c>
      <c r="F3012">
        <v>1536</v>
      </c>
      <c r="G3012">
        <v>1</v>
      </c>
      <c r="H3012" t="s">
        <v>1887</v>
      </c>
    </row>
    <row r="3013" spans="1:8">
      <c r="A3013" t="s">
        <v>1678</v>
      </c>
      <c r="B3013" t="s">
        <v>1876</v>
      </c>
      <c r="C3013">
        <v>12</v>
      </c>
      <c r="D3013">
        <v>24</v>
      </c>
      <c r="E3013" t="s">
        <v>1814</v>
      </c>
      <c r="F3013">
        <v>1536</v>
      </c>
      <c r="G3013">
        <v>1</v>
      </c>
      <c r="H3013" t="s">
        <v>1888</v>
      </c>
    </row>
    <row r="3014" spans="1:8">
      <c r="A3014" t="s">
        <v>1678</v>
      </c>
      <c r="B3014" t="s">
        <v>1876</v>
      </c>
      <c r="C3014">
        <v>12</v>
      </c>
      <c r="D3014">
        <v>48</v>
      </c>
      <c r="E3014" t="s">
        <v>1842</v>
      </c>
      <c r="F3014">
        <v>2304</v>
      </c>
      <c r="G3014">
        <v>1</v>
      </c>
      <c r="H3014" t="s">
        <v>1889</v>
      </c>
    </row>
    <row r="3015" spans="1:8">
      <c r="A3015" t="s">
        <v>1678</v>
      </c>
      <c r="B3015" t="s">
        <v>1876</v>
      </c>
      <c r="C3015">
        <v>16</v>
      </c>
      <c r="D3015">
        <v>32</v>
      </c>
      <c r="E3015" t="s">
        <v>1639</v>
      </c>
      <c r="F3015">
        <v>2048</v>
      </c>
      <c r="G3015">
        <v>1</v>
      </c>
      <c r="H3015" t="s">
        <v>1890</v>
      </c>
    </row>
    <row r="3016" spans="1:8">
      <c r="A3016" t="s">
        <v>1678</v>
      </c>
      <c r="B3016" t="s">
        <v>1876</v>
      </c>
      <c r="C3016">
        <v>16</v>
      </c>
      <c r="D3016">
        <v>64</v>
      </c>
      <c r="E3016" t="s">
        <v>1641</v>
      </c>
      <c r="F3016">
        <v>3072</v>
      </c>
      <c r="G3016">
        <v>1</v>
      </c>
      <c r="H3016" t="s">
        <v>1891</v>
      </c>
    </row>
    <row r="3017" spans="1:8">
      <c r="A3017" t="s">
        <v>1678</v>
      </c>
      <c r="B3017" t="s">
        <v>1876</v>
      </c>
      <c r="C3017">
        <v>24</v>
      </c>
      <c r="D3017">
        <v>48</v>
      </c>
      <c r="E3017" t="s">
        <v>1718</v>
      </c>
      <c r="F3017">
        <v>3072</v>
      </c>
      <c r="G3017">
        <v>1</v>
      </c>
      <c r="H3017" t="s">
        <v>1892</v>
      </c>
    </row>
    <row r="3018" spans="1:8">
      <c r="A3018" t="s">
        <v>1678</v>
      </c>
      <c r="B3018" t="s">
        <v>1876</v>
      </c>
      <c r="C3018">
        <v>24</v>
      </c>
      <c r="D3018">
        <v>96</v>
      </c>
      <c r="E3018" t="s">
        <v>1720</v>
      </c>
      <c r="F3018">
        <v>4608</v>
      </c>
      <c r="G3018">
        <v>1</v>
      </c>
      <c r="H3018" t="s">
        <v>1893</v>
      </c>
    </row>
    <row r="3019" spans="1:8">
      <c r="A3019" t="s">
        <v>1678</v>
      </c>
      <c r="B3019" t="s">
        <v>1876</v>
      </c>
      <c r="C3019">
        <v>32</v>
      </c>
      <c r="D3019">
        <v>64</v>
      </c>
      <c r="E3019" t="s">
        <v>1644</v>
      </c>
      <c r="F3019">
        <v>4096</v>
      </c>
      <c r="G3019">
        <v>1</v>
      </c>
      <c r="H3019" t="s">
        <v>1894</v>
      </c>
    </row>
    <row r="3020" spans="1:8">
      <c r="A3020" t="s">
        <v>1678</v>
      </c>
      <c r="B3020" t="s">
        <v>1876</v>
      </c>
      <c r="C3020">
        <v>32</v>
      </c>
      <c r="D3020">
        <v>128</v>
      </c>
      <c r="E3020" t="s">
        <v>1650</v>
      </c>
      <c r="F3020">
        <v>6144</v>
      </c>
      <c r="G3020">
        <v>1</v>
      </c>
      <c r="H3020" t="s">
        <v>1895</v>
      </c>
    </row>
    <row r="3021" spans="1:8">
      <c r="A3021" t="s">
        <v>1678</v>
      </c>
      <c r="B3021" t="s">
        <v>1876</v>
      </c>
      <c r="C3021">
        <v>56</v>
      </c>
      <c r="D3021">
        <v>224</v>
      </c>
      <c r="E3021" t="s">
        <v>1896</v>
      </c>
      <c r="F3021">
        <v>10752</v>
      </c>
      <c r="G3021">
        <v>1</v>
      </c>
      <c r="H3021" t="s">
        <v>1897</v>
      </c>
    </row>
    <row r="3022" spans="1:8">
      <c r="A3022" t="s">
        <v>1678</v>
      </c>
      <c r="B3022" t="s">
        <v>1633</v>
      </c>
      <c r="C3022">
        <v>1</v>
      </c>
      <c r="D3022">
        <v>8</v>
      </c>
      <c r="E3022" t="s">
        <v>1932</v>
      </c>
      <c r="F3022">
        <v>242</v>
      </c>
      <c r="G3022">
        <v>1</v>
      </c>
      <c r="H3022" t="s">
        <v>1957</v>
      </c>
    </row>
    <row r="3023" spans="1:8">
      <c r="A3023" t="s">
        <v>1678</v>
      </c>
      <c r="B3023" t="s">
        <v>1633</v>
      </c>
      <c r="C3023">
        <v>2</v>
      </c>
      <c r="D3023">
        <v>16</v>
      </c>
      <c r="E3023" t="s">
        <v>1958</v>
      </c>
      <c r="F3023">
        <v>484</v>
      </c>
      <c r="G3023">
        <v>1</v>
      </c>
      <c r="H3023" t="s">
        <v>1959</v>
      </c>
    </row>
    <row r="3024" spans="1:8">
      <c r="A3024" t="s">
        <v>1678</v>
      </c>
      <c r="B3024" t="s">
        <v>1633</v>
      </c>
      <c r="C3024">
        <v>4</v>
      </c>
      <c r="D3024">
        <v>32</v>
      </c>
      <c r="E3024" t="s">
        <v>1936</v>
      </c>
      <c r="F3024">
        <v>968</v>
      </c>
      <c r="G3024">
        <v>1</v>
      </c>
      <c r="H3024" t="s">
        <v>1960</v>
      </c>
    </row>
    <row r="3025" spans="1:8">
      <c r="A3025" t="s">
        <v>1678</v>
      </c>
      <c r="B3025" t="s">
        <v>1633</v>
      </c>
      <c r="C3025">
        <v>8</v>
      </c>
      <c r="D3025">
        <v>64</v>
      </c>
      <c r="E3025" t="s">
        <v>1938</v>
      </c>
      <c r="F3025">
        <v>1936</v>
      </c>
      <c r="G3025">
        <v>1</v>
      </c>
      <c r="H3025" t="s">
        <v>1961</v>
      </c>
    </row>
    <row r="3026" spans="1:8">
      <c r="A3026" t="s">
        <v>1678</v>
      </c>
      <c r="B3026" t="s">
        <v>1633</v>
      </c>
      <c r="C3026">
        <v>12</v>
      </c>
      <c r="D3026">
        <v>96</v>
      </c>
      <c r="E3026" t="s">
        <v>1962</v>
      </c>
      <c r="F3026">
        <v>2904</v>
      </c>
      <c r="G3026">
        <v>1</v>
      </c>
      <c r="H3026" t="s">
        <v>1963</v>
      </c>
    </row>
    <row r="3027" spans="1:8">
      <c r="A3027" t="s">
        <v>1678</v>
      </c>
      <c r="B3027" t="s">
        <v>1633</v>
      </c>
      <c r="C3027">
        <v>16</v>
      </c>
      <c r="D3027">
        <v>128</v>
      </c>
      <c r="E3027" t="s">
        <v>1940</v>
      </c>
      <c r="F3027">
        <v>3872</v>
      </c>
      <c r="G3027">
        <v>1</v>
      </c>
      <c r="H3027" t="s">
        <v>1964</v>
      </c>
    </row>
    <row r="3028" spans="1:8">
      <c r="A3028" t="s">
        <v>1678</v>
      </c>
      <c r="B3028" t="s">
        <v>1633</v>
      </c>
      <c r="C3028">
        <v>24</v>
      </c>
      <c r="D3028">
        <v>192</v>
      </c>
      <c r="E3028" t="s">
        <v>2002</v>
      </c>
      <c r="F3028">
        <v>5808</v>
      </c>
      <c r="G3028">
        <v>1</v>
      </c>
      <c r="H3028" t="s">
        <v>2208</v>
      </c>
    </row>
    <row r="3029" spans="1:8">
      <c r="A3029" t="s">
        <v>1678</v>
      </c>
      <c r="B3029" t="s">
        <v>1633</v>
      </c>
      <c r="C3029">
        <v>32</v>
      </c>
      <c r="D3029">
        <v>256</v>
      </c>
      <c r="E3029" t="s">
        <v>1942</v>
      </c>
      <c r="F3029">
        <v>7744</v>
      </c>
      <c r="G3029">
        <v>1</v>
      </c>
      <c r="H3029" t="s">
        <v>1965</v>
      </c>
    </row>
    <row r="3030" spans="1:8">
      <c r="A3030" t="s">
        <v>1678</v>
      </c>
      <c r="B3030" t="s">
        <v>1633</v>
      </c>
      <c r="C3030">
        <v>64</v>
      </c>
      <c r="D3030">
        <v>512</v>
      </c>
      <c r="E3030" t="s">
        <v>1946</v>
      </c>
      <c r="F3030">
        <v>15488</v>
      </c>
      <c r="G3030">
        <v>1</v>
      </c>
      <c r="H3030" t="s">
        <v>1966</v>
      </c>
    </row>
    <row r="3031" spans="1:8">
      <c r="A3031" t="s">
        <v>1678</v>
      </c>
      <c r="B3031" t="s">
        <v>1633</v>
      </c>
      <c r="C3031">
        <v>84</v>
      </c>
      <c r="D3031">
        <v>700</v>
      </c>
      <c r="E3031" t="s">
        <v>2209</v>
      </c>
      <c r="F3031">
        <v>20944</v>
      </c>
      <c r="G3031">
        <v>1</v>
      </c>
      <c r="H3031" t="s">
        <v>2210</v>
      </c>
    </row>
    <row r="3032" spans="1:8">
      <c r="A3032" t="s">
        <v>1678</v>
      </c>
      <c r="B3032" t="s">
        <v>1702</v>
      </c>
      <c r="C3032">
        <v>1</v>
      </c>
      <c r="D3032">
        <v>8</v>
      </c>
      <c r="E3032" t="s">
        <v>1932</v>
      </c>
      <c r="F3032">
        <v>267.66000000000003</v>
      </c>
      <c r="G3032">
        <v>1</v>
      </c>
      <c r="H3032" t="s">
        <v>1996</v>
      </c>
    </row>
    <row r="3033" spans="1:8">
      <c r="A3033" t="s">
        <v>1678</v>
      </c>
      <c r="B3033" t="s">
        <v>1702</v>
      </c>
      <c r="C3033">
        <v>2</v>
      </c>
      <c r="D3033">
        <v>16</v>
      </c>
      <c r="E3033" t="s">
        <v>1958</v>
      </c>
      <c r="F3033">
        <v>535.33000000000004</v>
      </c>
      <c r="G3033">
        <v>1</v>
      </c>
      <c r="H3033" t="s">
        <v>1997</v>
      </c>
    </row>
    <row r="3034" spans="1:8">
      <c r="A3034" t="s">
        <v>1678</v>
      </c>
      <c r="B3034" t="s">
        <v>1702</v>
      </c>
      <c r="C3034">
        <v>4</v>
      </c>
      <c r="D3034">
        <v>32</v>
      </c>
      <c r="E3034" t="s">
        <v>1936</v>
      </c>
      <c r="F3034">
        <v>1070.6600000000001</v>
      </c>
      <c r="G3034">
        <v>1</v>
      </c>
      <c r="H3034" t="s">
        <v>1998</v>
      </c>
    </row>
    <row r="3035" spans="1:8">
      <c r="A3035" t="s">
        <v>1678</v>
      </c>
      <c r="B3035" t="s">
        <v>1702</v>
      </c>
      <c r="C3035">
        <v>8</v>
      </c>
      <c r="D3035">
        <v>64</v>
      </c>
      <c r="E3035" t="s">
        <v>1938</v>
      </c>
      <c r="F3035">
        <v>2141.31</v>
      </c>
      <c r="G3035">
        <v>1</v>
      </c>
      <c r="H3035" t="s">
        <v>1999</v>
      </c>
    </row>
    <row r="3036" spans="1:8">
      <c r="A3036" t="s">
        <v>1678</v>
      </c>
      <c r="B3036" t="s">
        <v>1702</v>
      </c>
      <c r="C3036">
        <v>12</v>
      </c>
      <c r="D3036">
        <v>96</v>
      </c>
      <c r="E3036" t="s">
        <v>1962</v>
      </c>
      <c r="F3036">
        <v>3211.97</v>
      </c>
      <c r="G3036">
        <v>1</v>
      </c>
      <c r="H3036" t="s">
        <v>2000</v>
      </c>
    </row>
    <row r="3037" spans="1:8">
      <c r="A3037" t="s">
        <v>1678</v>
      </c>
      <c r="B3037" t="s">
        <v>1702</v>
      </c>
      <c r="C3037">
        <v>16</v>
      </c>
      <c r="D3037">
        <v>128</v>
      </c>
      <c r="E3037" t="s">
        <v>1940</v>
      </c>
      <c r="F3037">
        <v>4282.62</v>
      </c>
      <c r="G3037">
        <v>1</v>
      </c>
      <c r="H3037" t="s">
        <v>2001</v>
      </c>
    </row>
    <row r="3038" spans="1:8">
      <c r="A3038" t="s">
        <v>1678</v>
      </c>
      <c r="B3038" t="s">
        <v>1702</v>
      </c>
      <c r="C3038">
        <v>16</v>
      </c>
      <c r="D3038">
        <v>192</v>
      </c>
      <c r="E3038" t="s">
        <v>1975</v>
      </c>
      <c r="F3038">
        <v>5839.94</v>
      </c>
      <c r="G3038">
        <v>1</v>
      </c>
      <c r="H3038" t="s">
        <v>2217</v>
      </c>
    </row>
    <row r="3039" spans="1:8">
      <c r="A3039" t="s">
        <v>1678</v>
      </c>
      <c r="B3039" t="s">
        <v>1702</v>
      </c>
      <c r="C3039">
        <v>24</v>
      </c>
      <c r="D3039">
        <v>192</v>
      </c>
      <c r="E3039" t="s">
        <v>2002</v>
      </c>
      <c r="F3039">
        <v>6423.94</v>
      </c>
      <c r="G3039">
        <v>1</v>
      </c>
      <c r="H3039" t="s">
        <v>2003</v>
      </c>
    </row>
    <row r="3040" spans="1:8">
      <c r="A3040" t="s">
        <v>1678</v>
      </c>
      <c r="B3040" t="s">
        <v>1702</v>
      </c>
      <c r="C3040">
        <v>32</v>
      </c>
      <c r="D3040">
        <v>256</v>
      </c>
      <c r="E3040" t="s">
        <v>1942</v>
      </c>
      <c r="F3040">
        <v>8565.25</v>
      </c>
      <c r="G3040">
        <v>1</v>
      </c>
      <c r="H3040" t="s">
        <v>2005</v>
      </c>
    </row>
    <row r="3041" spans="1:8">
      <c r="A3041" t="s">
        <v>1678</v>
      </c>
      <c r="B3041" t="s">
        <v>1702</v>
      </c>
      <c r="C3041">
        <v>48</v>
      </c>
      <c r="D3041">
        <v>384</v>
      </c>
      <c r="E3041" t="s">
        <v>1955</v>
      </c>
      <c r="F3041">
        <v>12847.87</v>
      </c>
      <c r="G3041">
        <v>1</v>
      </c>
      <c r="H3041" t="s">
        <v>2006</v>
      </c>
    </row>
    <row r="3042" spans="1:8">
      <c r="A3042" t="s">
        <v>1678</v>
      </c>
      <c r="B3042" t="s">
        <v>1702</v>
      </c>
      <c r="C3042">
        <v>56</v>
      </c>
      <c r="D3042">
        <v>448</v>
      </c>
      <c r="E3042" t="s">
        <v>2007</v>
      </c>
      <c r="F3042">
        <v>14989.18</v>
      </c>
      <c r="G3042">
        <v>1</v>
      </c>
      <c r="H3042" t="s">
        <v>2008</v>
      </c>
    </row>
    <row r="3043" spans="1:8">
      <c r="A3043" t="s">
        <v>1678</v>
      </c>
      <c r="B3043" t="s">
        <v>1736</v>
      </c>
      <c r="C3043">
        <v>4</v>
      </c>
      <c r="D3043">
        <v>8</v>
      </c>
      <c r="E3043" t="s">
        <v>1629</v>
      </c>
      <c r="F3043">
        <v>608</v>
      </c>
      <c r="G3043">
        <v>1</v>
      </c>
      <c r="H3043" t="s">
        <v>2051</v>
      </c>
    </row>
    <row r="3044" spans="1:8">
      <c r="A3044" t="s">
        <v>1678</v>
      </c>
      <c r="B3044" t="s">
        <v>1736</v>
      </c>
      <c r="C3044">
        <v>4</v>
      </c>
      <c r="D3044">
        <v>16</v>
      </c>
      <c r="E3044" t="s">
        <v>1631</v>
      </c>
      <c r="F3044">
        <v>912</v>
      </c>
      <c r="G3044">
        <v>1</v>
      </c>
      <c r="H3044" t="s">
        <v>2053</v>
      </c>
    </row>
    <row r="3045" spans="1:8">
      <c r="A3045" t="s">
        <v>1678</v>
      </c>
      <c r="B3045" t="s">
        <v>1736</v>
      </c>
      <c r="C3045">
        <v>8</v>
      </c>
      <c r="D3045">
        <v>16</v>
      </c>
      <c r="E3045" t="s">
        <v>1634</v>
      </c>
      <c r="F3045">
        <v>1216</v>
      </c>
      <c r="G3045">
        <v>1</v>
      </c>
      <c r="H3045" t="s">
        <v>2054</v>
      </c>
    </row>
    <row r="3046" spans="1:8">
      <c r="A3046" t="s">
        <v>1678</v>
      </c>
      <c r="B3046" t="s">
        <v>1736</v>
      </c>
      <c r="C3046">
        <v>8</v>
      </c>
      <c r="D3046">
        <v>32</v>
      </c>
      <c r="E3046" t="s">
        <v>1636</v>
      </c>
      <c r="F3046">
        <v>1824</v>
      </c>
      <c r="G3046">
        <v>1</v>
      </c>
      <c r="H3046" t="s">
        <v>2055</v>
      </c>
    </row>
    <row r="3047" spans="1:8">
      <c r="A3047" t="s">
        <v>1678</v>
      </c>
      <c r="B3047" t="s">
        <v>1736</v>
      </c>
      <c r="C3047">
        <v>16</v>
      </c>
      <c r="D3047">
        <v>64</v>
      </c>
      <c r="E3047" t="s">
        <v>1641</v>
      </c>
      <c r="F3047">
        <v>3648</v>
      </c>
      <c r="G3047">
        <v>1</v>
      </c>
      <c r="H3047" t="s">
        <v>2057</v>
      </c>
    </row>
    <row r="3048" spans="1:8">
      <c r="A3048" t="s">
        <v>1678</v>
      </c>
      <c r="B3048" t="s">
        <v>1736</v>
      </c>
      <c r="C3048">
        <v>32</v>
      </c>
      <c r="D3048">
        <v>174</v>
      </c>
      <c r="E3048" t="s">
        <v>2058</v>
      </c>
      <c r="F3048">
        <v>9044</v>
      </c>
      <c r="G3048">
        <v>1</v>
      </c>
      <c r="H3048" t="s">
        <v>2059</v>
      </c>
    </row>
    <row r="3049" spans="1:8">
      <c r="A3049" t="s">
        <v>1678</v>
      </c>
      <c r="B3049" t="s">
        <v>1736</v>
      </c>
      <c r="C3049">
        <v>32</v>
      </c>
      <c r="D3049">
        <v>256</v>
      </c>
      <c r="E3049" t="s">
        <v>1942</v>
      </c>
      <c r="F3049">
        <v>12160</v>
      </c>
      <c r="G3049">
        <v>1</v>
      </c>
      <c r="H3049" t="s">
        <v>2219</v>
      </c>
    </row>
    <row r="3050" spans="1:8">
      <c r="A3050" t="s">
        <v>1678</v>
      </c>
      <c r="B3050" t="s">
        <v>1736</v>
      </c>
      <c r="C3050">
        <v>64</v>
      </c>
      <c r="D3050">
        <v>256</v>
      </c>
      <c r="E3050" t="s">
        <v>1664</v>
      </c>
      <c r="F3050">
        <v>14592</v>
      </c>
      <c r="G3050">
        <v>1</v>
      </c>
      <c r="H3050" t="s">
        <v>2220</v>
      </c>
    </row>
    <row r="3051" spans="1:8">
      <c r="A3051" t="s">
        <v>1678</v>
      </c>
      <c r="B3051" t="s">
        <v>1736</v>
      </c>
      <c r="C3051">
        <v>64</v>
      </c>
      <c r="D3051">
        <v>348</v>
      </c>
      <c r="E3051" t="s">
        <v>2060</v>
      </c>
      <c r="F3051">
        <v>18088</v>
      </c>
      <c r="G3051">
        <v>1</v>
      </c>
      <c r="H3051" t="s">
        <v>2061</v>
      </c>
    </row>
    <row r="3052" spans="1:8">
      <c r="A3052" t="s">
        <v>1678</v>
      </c>
      <c r="B3052" t="s">
        <v>1747</v>
      </c>
      <c r="C3052">
        <v>2</v>
      </c>
      <c r="D3052">
        <v>4</v>
      </c>
      <c r="E3052" t="s">
        <v>1624</v>
      </c>
      <c r="F3052">
        <v>304</v>
      </c>
      <c r="G3052">
        <v>1</v>
      </c>
      <c r="H3052" t="s">
        <v>2195</v>
      </c>
    </row>
    <row r="3053" spans="1:8">
      <c r="A3053" t="s">
        <v>1678</v>
      </c>
      <c r="B3053" t="s">
        <v>1747</v>
      </c>
      <c r="C3053">
        <v>4</v>
      </c>
      <c r="D3053">
        <v>8</v>
      </c>
      <c r="E3053" t="s">
        <v>1629</v>
      </c>
      <c r="F3053">
        <v>608</v>
      </c>
      <c r="G3053">
        <v>1</v>
      </c>
      <c r="H3053" t="s">
        <v>2071</v>
      </c>
    </row>
    <row r="3054" spans="1:8">
      <c r="A3054" t="s">
        <v>1678</v>
      </c>
      <c r="B3054" t="s">
        <v>1747</v>
      </c>
      <c r="C3054">
        <v>4</v>
      </c>
      <c r="D3054">
        <v>16</v>
      </c>
      <c r="E3054" t="s">
        <v>1631</v>
      </c>
      <c r="F3054">
        <v>912</v>
      </c>
      <c r="G3054">
        <v>1</v>
      </c>
      <c r="H3054" t="s">
        <v>2072</v>
      </c>
    </row>
    <row r="3055" spans="1:8">
      <c r="A3055" t="s">
        <v>1678</v>
      </c>
      <c r="B3055" t="s">
        <v>1747</v>
      </c>
      <c r="C3055">
        <v>8</v>
      </c>
      <c r="D3055">
        <v>16</v>
      </c>
      <c r="E3055" t="s">
        <v>1634</v>
      </c>
      <c r="F3055">
        <v>1216</v>
      </c>
      <c r="G3055">
        <v>1</v>
      </c>
      <c r="H3055" t="s">
        <v>2073</v>
      </c>
    </row>
    <row r="3056" spans="1:8">
      <c r="A3056" t="s">
        <v>1678</v>
      </c>
      <c r="B3056" t="s">
        <v>1747</v>
      </c>
      <c r="C3056">
        <v>8</v>
      </c>
      <c r="D3056">
        <v>32</v>
      </c>
      <c r="E3056" t="s">
        <v>1636</v>
      </c>
      <c r="F3056">
        <v>1824</v>
      </c>
      <c r="G3056">
        <v>1</v>
      </c>
      <c r="H3056" t="s">
        <v>2074</v>
      </c>
    </row>
    <row r="3057" spans="1:8">
      <c r="A3057" t="s">
        <v>1678</v>
      </c>
      <c r="B3057" t="s">
        <v>1747</v>
      </c>
      <c r="C3057">
        <v>16</v>
      </c>
      <c r="D3057">
        <v>32</v>
      </c>
      <c r="E3057" t="s">
        <v>1639</v>
      </c>
      <c r="F3057">
        <v>2432</v>
      </c>
      <c r="G3057">
        <v>1</v>
      </c>
      <c r="H3057" t="s">
        <v>2075</v>
      </c>
    </row>
    <row r="3058" spans="1:8">
      <c r="A3058" t="s">
        <v>1678</v>
      </c>
      <c r="B3058" t="s">
        <v>1747</v>
      </c>
      <c r="C3058">
        <v>16</v>
      </c>
      <c r="D3058">
        <v>64</v>
      </c>
      <c r="E3058" t="s">
        <v>1641</v>
      </c>
      <c r="F3058">
        <v>3648</v>
      </c>
      <c r="G3058">
        <v>1</v>
      </c>
      <c r="H3058" t="s">
        <v>2076</v>
      </c>
    </row>
    <row r="3059" spans="1:8">
      <c r="A3059" t="s">
        <v>1678</v>
      </c>
      <c r="B3059" t="s">
        <v>1747</v>
      </c>
      <c r="C3059">
        <v>32</v>
      </c>
      <c r="D3059">
        <v>64</v>
      </c>
      <c r="E3059" t="s">
        <v>1644</v>
      </c>
      <c r="F3059">
        <v>4864</v>
      </c>
      <c r="G3059">
        <v>1</v>
      </c>
      <c r="H3059" t="s">
        <v>2077</v>
      </c>
    </row>
    <row r="3060" spans="1:8">
      <c r="A3060" t="s">
        <v>1678</v>
      </c>
      <c r="B3060" t="s">
        <v>1747</v>
      </c>
      <c r="C3060">
        <v>32</v>
      </c>
      <c r="D3060">
        <v>128</v>
      </c>
      <c r="E3060" t="s">
        <v>1650</v>
      </c>
      <c r="F3060">
        <v>7296</v>
      </c>
      <c r="G3060">
        <v>1</v>
      </c>
      <c r="H3060" t="s">
        <v>2079</v>
      </c>
    </row>
    <row r="3061" spans="1:8">
      <c r="A3061" t="s">
        <v>1678</v>
      </c>
      <c r="B3061" t="s">
        <v>1747</v>
      </c>
      <c r="C3061">
        <v>48</v>
      </c>
      <c r="D3061">
        <v>160</v>
      </c>
      <c r="E3061" t="s">
        <v>2221</v>
      </c>
      <c r="F3061">
        <v>9728</v>
      </c>
      <c r="G3061">
        <v>1</v>
      </c>
      <c r="H3061" t="s">
        <v>2222</v>
      </c>
    </row>
    <row r="3062" spans="1:8">
      <c r="A3062" t="s">
        <v>1678</v>
      </c>
      <c r="B3062" t="s">
        <v>2024</v>
      </c>
      <c r="C3062">
        <v>8</v>
      </c>
      <c r="D3062">
        <v>32</v>
      </c>
      <c r="E3062" t="s">
        <v>1636</v>
      </c>
      <c r="F3062">
        <v>2968.85</v>
      </c>
      <c r="G3062">
        <v>1</v>
      </c>
      <c r="H3062" t="s">
        <v>2094</v>
      </c>
    </row>
    <row r="3063" spans="1:8">
      <c r="A3063" t="s">
        <v>1678</v>
      </c>
      <c r="B3063" t="s">
        <v>2024</v>
      </c>
      <c r="C3063">
        <v>20</v>
      </c>
      <c r="D3063">
        <v>80</v>
      </c>
      <c r="E3063" t="s">
        <v>2097</v>
      </c>
      <c r="F3063">
        <v>4750.25</v>
      </c>
      <c r="G3063">
        <v>1</v>
      </c>
      <c r="H3063" t="s">
        <v>2098</v>
      </c>
    </row>
    <row r="3064" spans="1:8">
      <c r="A3064" t="s">
        <v>1678</v>
      </c>
      <c r="B3064" t="s">
        <v>2024</v>
      </c>
      <c r="C3064">
        <v>32</v>
      </c>
      <c r="D3064">
        <v>128</v>
      </c>
      <c r="E3064" t="s">
        <v>1650</v>
      </c>
      <c r="F3064">
        <v>6531.65</v>
      </c>
      <c r="G3064">
        <v>1</v>
      </c>
      <c r="H3064" t="s">
        <v>2099</v>
      </c>
    </row>
    <row r="3065" spans="1:8">
      <c r="A3065" t="s">
        <v>1678</v>
      </c>
      <c r="B3065" t="s">
        <v>2024</v>
      </c>
      <c r="C3065">
        <v>40</v>
      </c>
      <c r="D3065">
        <v>160</v>
      </c>
      <c r="E3065" t="s">
        <v>2100</v>
      </c>
      <c r="F3065">
        <v>9500.5</v>
      </c>
      <c r="G3065">
        <v>1</v>
      </c>
      <c r="H3065" t="s">
        <v>2101</v>
      </c>
    </row>
    <row r="3066" spans="1:8">
      <c r="A3066" t="s">
        <v>1678</v>
      </c>
      <c r="B3066" t="s">
        <v>2024</v>
      </c>
      <c r="C3066">
        <v>80</v>
      </c>
      <c r="D3066">
        <v>320</v>
      </c>
      <c r="E3066" t="s">
        <v>1760</v>
      </c>
      <c r="F3066">
        <v>19001</v>
      </c>
      <c r="G3066">
        <v>1</v>
      </c>
      <c r="H3066" t="s">
        <v>2102</v>
      </c>
    </row>
    <row r="3067" spans="1:8">
      <c r="A3067" t="s">
        <v>1678</v>
      </c>
      <c r="B3067" t="s">
        <v>1797</v>
      </c>
      <c r="C3067">
        <v>96</v>
      </c>
      <c r="D3067">
        <v>384</v>
      </c>
      <c r="E3067" t="s">
        <v>1764</v>
      </c>
      <c r="F3067">
        <v>18280</v>
      </c>
      <c r="G3067">
        <v>1</v>
      </c>
      <c r="H3067" t="s">
        <v>2155</v>
      </c>
    </row>
    <row r="3068" spans="1:8">
      <c r="A3068" t="s">
        <v>2233</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topLeftCell="G1" workbookViewId="0">
      <selection activeCell="A4" sqref="A4"/>
    </sheetView>
  </sheetViews>
  <sheetFormatPr defaultRowHeight="13.9"/>
  <cols>
    <col min="1" max="3" width="25.53125" bestFit="1" customWidth="1"/>
    <col min="4" max="4" width="15.33203125" bestFit="1" customWidth="1"/>
    <col min="5" max="5" width="8.86328125" bestFit="1" customWidth="1"/>
    <col min="6" max="6" width="19.06640625" bestFit="1" customWidth="1"/>
    <col min="9" max="9" width="18.1328125" customWidth="1"/>
    <col min="10" max="11" width="16.73046875" customWidth="1"/>
  </cols>
  <sheetData>
    <row r="1" spans="1:43">
      <c r="I1" s="11" t="s">
        <v>2282</v>
      </c>
      <c r="J1" s="11"/>
      <c r="K1" s="11"/>
    </row>
    <row r="2" spans="1:43">
      <c r="A2" t="s">
        <v>2283</v>
      </c>
      <c r="B2" t="s">
        <v>2284</v>
      </c>
      <c r="C2" t="s">
        <v>2285</v>
      </c>
      <c r="D2" s="12" t="s">
        <v>2286</v>
      </c>
      <c r="E2" t="s">
        <v>21</v>
      </c>
      <c r="F2" t="s">
        <v>2287</v>
      </c>
      <c r="I2" t="s">
        <v>2287</v>
      </c>
      <c r="J2" t="s">
        <v>2288</v>
      </c>
      <c r="K2" t="s">
        <v>2289</v>
      </c>
      <c r="M2" s="14" t="s">
        <v>2290</v>
      </c>
      <c r="AD2" s="14" t="s">
        <v>2291</v>
      </c>
    </row>
    <row r="3" spans="1:43">
      <c r="A3">
        <v>0.1167</v>
      </c>
      <c r="B3">
        <v>8.7499999999999994E-2</v>
      </c>
      <c r="C3">
        <v>5.8299999999999998E-2</v>
      </c>
      <c r="D3" s="13">
        <v>42</v>
      </c>
      <c r="E3" t="s">
        <v>1603</v>
      </c>
      <c r="F3" t="s">
        <v>2292</v>
      </c>
      <c r="I3" t="s">
        <v>83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c r="A4">
        <v>0.1167</v>
      </c>
      <c r="B4">
        <v>8.7499999999999994E-2</v>
      </c>
      <c r="C4">
        <v>5.8299999999999998E-2</v>
      </c>
      <c r="D4" s="13">
        <v>42</v>
      </c>
      <c r="E4" t="s">
        <v>73</v>
      </c>
      <c r="F4" t="s">
        <v>2292</v>
      </c>
      <c r="I4" t="s">
        <v>2292</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c r="A5">
        <v>0.1167</v>
      </c>
      <c r="B5">
        <v>8.7499999999999994E-2</v>
      </c>
      <c r="C5">
        <v>5.8299999999999998E-2</v>
      </c>
      <c r="D5" s="13">
        <v>42</v>
      </c>
      <c r="E5" t="s">
        <v>1600</v>
      </c>
      <c r="F5" t="s">
        <v>2292</v>
      </c>
    </row>
    <row r="6" spans="1:43">
      <c r="A6">
        <v>0.1167</v>
      </c>
      <c r="B6">
        <v>8.7499999999999994E-2</v>
      </c>
      <c r="C6">
        <v>5.8299999999999998E-2</v>
      </c>
      <c r="D6" s="13">
        <v>42</v>
      </c>
      <c r="E6" t="s">
        <v>1643</v>
      </c>
      <c r="F6" t="s">
        <v>2292</v>
      </c>
    </row>
    <row r="7" spans="1:43">
      <c r="A7">
        <v>0.1167</v>
      </c>
      <c r="B7">
        <v>8.7499999999999994E-2</v>
      </c>
      <c r="C7">
        <v>5.8299999999999998E-2</v>
      </c>
      <c r="D7" s="13">
        <v>42</v>
      </c>
      <c r="E7" t="s">
        <v>1688</v>
      </c>
      <c r="F7" t="s">
        <v>2292</v>
      </c>
      <c r="I7" s="11"/>
      <c r="J7" s="11"/>
      <c r="K7" s="11"/>
    </row>
    <row r="8" spans="1:43">
      <c r="A8">
        <v>0.1167</v>
      </c>
      <c r="B8">
        <v>8.7499999999999994E-2</v>
      </c>
      <c r="C8">
        <v>5.8299999999999998E-2</v>
      </c>
      <c r="D8" s="13">
        <v>42</v>
      </c>
      <c r="E8" t="s">
        <v>1674</v>
      </c>
      <c r="F8" t="s">
        <v>2292</v>
      </c>
    </row>
    <row r="9" spans="1:43">
      <c r="A9">
        <v>0.1222</v>
      </c>
      <c r="B9">
        <v>9.1700000000000004E-2</v>
      </c>
      <c r="C9">
        <v>6.1100000000000002E-2</v>
      </c>
      <c r="D9" s="13">
        <v>44</v>
      </c>
      <c r="E9" t="s">
        <v>1678</v>
      </c>
      <c r="F9" t="s">
        <v>2292</v>
      </c>
    </row>
    <row r="10" spans="1:43">
      <c r="A10">
        <v>0.125</v>
      </c>
      <c r="B10">
        <v>9.3799999999999994E-2</v>
      </c>
      <c r="C10">
        <v>6.25E-2</v>
      </c>
      <c r="D10" s="13">
        <v>45</v>
      </c>
      <c r="E10" t="s">
        <v>1646</v>
      </c>
      <c r="F10" t="s">
        <v>2292</v>
      </c>
    </row>
    <row r="11" spans="1:43">
      <c r="A11">
        <v>0.1361</v>
      </c>
      <c r="B11">
        <v>0.1021</v>
      </c>
      <c r="C11">
        <v>6.8099999999999994E-2</v>
      </c>
      <c r="D11" s="13">
        <v>49</v>
      </c>
      <c r="E11" t="s">
        <v>1697</v>
      </c>
      <c r="F11" t="s">
        <v>2292</v>
      </c>
    </row>
    <row r="12" spans="1:43">
      <c r="A12">
        <v>0.15559999999999999</v>
      </c>
      <c r="B12">
        <v>0.1167</v>
      </c>
      <c r="C12">
        <v>7.7799999999999994E-2</v>
      </c>
      <c r="D12" s="13">
        <v>56</v>
      </c>
      <c r="E12" t="s">
        <v>1672</v>
      </c>
      <c r="F12" t="s">
        <v>2292</v>
      </c>
    </row>
    <row r="13" spans="1:43">
      <c r="A13">
        <v>0.15559999999999999</v>
      </c>
      <c r="B13">
        <v>0.1167</v>
      </c>
      <c r="C13">
        <v>7.7799999999999994E-2</v>
      </c>
      <c r="D13" s="13">
        <v>56</v>
      </c>
      <c r="E13" t="s">
        <v>1657</v>
      </c>
      <c r="F13" t="s">
        <v>2292</v>
      </c>
    </row>
    <row r="14" spans="1:43">
      <c r="A14">
        <v>0.16669999999999999</v>
      </c>
      <c r="B14">
        <v>0.125</v>
      </c>
      <c r="C14">
        <v>8.3299999999999999E-2</v>
      </c>
      <c r="D14" s="13">
        <v>60</v>
      </c>
      <c r="E14" t="s">
        <v>1652</v>
      </c>
      <c r="F14" t="s">
        <v>2292</v>
      </c>
    </row>
    <row r="15" spans="1:43">
      <c r="A15">
        <v>0.18060000000000001</v>
      </c>
      <c r="B15">
        <v>0.13539999999999999</v>
      </c>
      <c r="C15">
        <v>9.0300000000000005E-2</v>
      </c>
      <c r="D15" s="13">
        <v>65</v>
      </c>
      <c r="E15" t="s">
        <v>1666</v>
      </c>
      <c r="F15" t="s">
        <v>2292</v>
      </c>
    </row>
    <row r="16" spans="1:43">
      <c r="A16">
        <v>0.18890000000000001</v>
      </c>
      <c r="B16">
        <v>0.14169999999999999</v>
      </c>
      <c r="C16">
        <v>9.4399999999999998E-2</v>
      </c>
      <c r="D16" s="13">
        <v>68</v>
      </c>
      <c r="E16" t="s">
        <v>1676</v>
      </c>
      <c r="F16" t="s">
        <v>2292</v>
      </c>
    </row>
    <row r="17" spans="1:6">
      <c r="A17">
        <v>0.19439999999999999</v>
      </c>
      <c r="B17">
        <v>0.14580000000000001</v>
      </c>
      <c r="C17">
        <v>9.7199999999999995E-2</v>
      </c>
      <c r="D17" s="13">
        <v>70</v>
      </c>
      <c r="E17" t="s">
        <v>2293</v>
      </c>
      <c r="F17" t="s">
        <v>2292</v>
      </c>
    </row>
    <row r="18" spans="1:6">
      <c r="A18">
        <v>0.19439999999999999</v>
      </c>
      <c r="B18">
        <v>0.14580000000000001</v>
      </c>
      <c r="C18">
        <v>9.7199999999999995E-2</v>
      </c>
      <c r="D18" s="13">
        <v>70</v>
      </c>
      <c r="E18" t="s">
        <v>2294</v>
      </c>
      <c r="F18" t="s">
        <v>2292</v>
      </c>
    </row>
    <row r="19" spans="1:6">
      <c r="A19">
        <v>0.19439999999999999</v>
      </c>
      <c r="B19">
        <v>0.14580000000000001</v>
      </c>
      <c r="C19">
        <v>9.7199999999999995E-2</v>
      </c>
      <c r="D19" s="13">
        <v>70</v>
      </c>
      <c r="E19" t="s">
        <v>1663</v>
      </c>
      <c r="F19" t="s">
        <v>2292</v>
      </c>
    </row>
    <row r="20" spans="1:6">
      <c r="A20">
        <v>0.2</v>
      </c>
      <c r="B20">
        <v>0.15</v>
      </c>
      <c r="C20">
        <v>0.1</v>
      </c>
      <c r="D20" s="13">
        <v>72</v>
      </c>
      <c r="E20" t="s">
        <v>1669</v>
      </c>
      <c r="F20" t="s">
        <v>2292</v>
      </c>
    </row>
    <row r="21" spans="1:6">
      <c r="A21">
        <v>0.1056</v>
      </c>
      <c r="B21">
        <v>7.9200000000000007E-2</v>
      </c>
      <c r="C21">
        <v>5.28E-2</v>
      </c>
      <c r="D21" s="13">
        <v>38</v>
      </c>
      <c r="E21" t="s">
        <v>1603</v>
      </c>
      <c r="F21" t="s">
        <v>83</v>
      </c>
    </row>
    <row r="22" spans="1:6">
      <c r="A22">
        <v>0.1056</v>
      </c>
      <c r="B22">
        <v>7.9200000000000007E-2</v>
      </c>
      <c r="C22">
        <v>5.28E-2</v>
      </c>
      <c r="D22" s="13">
        <v>38</v>
      </c>
      <c r="E22" t="s">
        <v>73</v>
      </c>
      <c r="F22" t="s">
        <v>83</v>
      </c>
    </row>
    <row r="23" spans="1:6">
      <c r="A23">
        <v>0.1056</v>
      </c>
      <c r="B23">
        <v>7.9200000000000007E-2</v>
      </c>
      <c r="C23">
        <v>5.28E-2</v>
      </c>
      <c r="D23" s="13">
        <v>38</v>
      </c>
      <c r="E23" t="s">
        <v>1600</v>
      </c>
      <c r="F23" t="s">
        <v>83</v>
      </c>
    </row>
    <row r="24" spans="1:6">
      <c r="A24">
        <v>0.1056</v>
      </c>
      <c r="B24">
        <v>7.9200000000000007E-2</v>
      </c>
      <c r="C24">
        <v>5.28E-2</v>
      </c>
      <c r="D24" s="13">
        <v>38</v>
      </c>
      <c r="E24" t="s">
        <v>1643</v>
      </c>
      <c r="F24" t="s">
        <v>83</v>
      </c>
    </row>
    <row r="25" spans="1:6">
      <c r="A25">
        <v>0.1111</v>
      </c>
      <c r="B25">
        <v>8.3299999999999999E-2</v>
      </c>
      <c r="C25">
        <v>5.5599999999999997E-2</v>
      </c>
      <c r="D25" s="13">
        <v>40</v>
      </c>
      <c r="E25" t="s">
        <v>1674</v>
      </c>
      <c r="F25" t="s">
        <v>83</v>
      </c>
    </row>
    <row r="26" spans="1:6">
      <c r="A26">
        <v>0.13750000000000001</v>
      </c>
      <c r="B26">
        <v>0.1031</v>
      </c>
      <c r="C26">
        <v>6.88E-2</v>
      </c>
      <c r="D26" s="13">
        <v>50</v>
      </c>
      <c r="E26" t="s">
        <v>1646</v>
      </c>
      <c r="F26" t="s">
        <v>83</v>
      </c>
    </row>
    <row r="27" spans="1:6">
      <c r="A27">
        <v>0.13750000000000001</v>
      </c>
      <c r="B27">
        <v>0.1031</v>
      </c>
      <c r="C27">
        <v>6.88E-2</v>
      </c>
      <c r="D27" s="13">
        <v>50</v>
      </c>
      <c r="E27" t="s">
        <v>1652</v>
      </c>
      <c r="F27" t="s">
        <v>83</v>
      </c>
    </row>
    <row r="28" spans="1:6">
      <c r="A28">
        <v>0.15559999999999999</v>
      </c>
      <c r="B28">
        <v>0.1167</v>
      </c>
      <c r="C28">
        <v>7.7799999999999994E-2</v>
      </c>
      <c r="D28" s="13">
        <v>56</v>
      </c>
      <c r="E28" t="s">
        <v>1663</v>
      </c>
      <c r="F28" t="s">
        <v>83</v>
      </c>
    </row>
    <row r="29" spans="1:6">
      <c r="A29">
        <v>0.17780000000000001</v>
      </c>
      <c r="B29">
        <v>0.1333</v>
      </c>
      <c r="C29">
        <v>8.8900000000000007E-2</v>
      </c>
      <c r="D29" s="13">
        <v>64</v>
      </c>
      <c r="E29" t="s">
        <v>2294</v>
      </c>
      <c r="F29" t="s">
        <v>83</v>
      </c>
    </row>
    <row r="30" spans="1:6">
      <c r="A30">
        <v>0.17780000000000001</v>
      </c>
      <c r="B30">
        <v>0.1333</v>
      </c>
      <c r="C30">
        <v>8.8900000000000007E-2</v>
      </c>
      <c r="D30" s="13">
        <v>64</v>
      </c>
      <c r="E30" t="s">
        <v>2293</v>
      </c>
      <c r="F30" t="s">
        <v>83</v>
      </c>
    </row>
    <row r="31" spans="1:6">
      <c r="A31">
        <v>0.18329999999999999</v>
      </c>
      <c r="B31">
        <v>0.13750000000000001</v>
      </c>
      <c r="C31">
        <v>9.1700000000000004E-2</v>
      </c>
      <c r="D31" s="13">
        <v>66</v>
      </c>
      <c r="E31" t="s">
        <v>1666</v>
      </c>
      <c r="F31" t="s">
        <v>83</v>
      </c>
    </row>
    <row r="32" spans="1:6">
      <c r="A32">
        <v>0.2</v>
      </c>
      <c r="B32">
        <v>0.15</v>
      </c>
      <c r="C32">
        <v>0.1</v>
      </c>
      <c r="D32" s="13">
        <v>72</v>
      </c>
      <c r="E32" t="s">
        <v>2295</v>
      </c>
      <c r="F32" t="s">
        <v>83</v>
      </c>
    </row>
    <row r="33" spans="1:6">
      <c r="A33">
        <v>0.29859999999999998</v>
      </c>
      <c r="B33">
        <v>0.224</v>
      </c>
      <c r="C33">
        <v>0.14929999999999999</v>
      </c>
      <c r="D33" s="13">
        <v>108</v>
      </c>
      <c r="E33" t="s">
        <v>1676</v>
      </c>
      <c r="F33" t="s">
        <v>83</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AQ720"/>
  <sheetViews>
    <sheetView topLeftCell="I1" workbookViewId="0">
      <selection activeCell="A4" sqref="A4"/>
    </sheetView>
  </sheetViews>
  <sheetFormatPr defaultRowHeight="13.9"/>
  <cols>
    <col min="1" max="1" width="11.33203125" bestFit="1" customWidth="1"/>
    <col min="2" max="2" width="4.73046875" bestFit="1" customWidth="1"/>
    <col min="3" max="3" width="11.3984375" bestFit="1" customWidth="1"/>
    <col min="4" max="4" width="8.796875" bestFit="1" customWidth="1"/>
    <col min="6" max="6" width="10.9296875" bestFit="1" customWidth="1"/>
    <col min="7" max="7" width="23.1992187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43">
      <c r="A1" t="s">
        <v>1605</v>
      </c>
      <c r="B1" t="s">
        <v>2234</v>
      </c>
      <c r="C1" t="s">
        <v>2235</v>
      </c>
      <c r="D1" t="s">
        <v>21</v>
      </c>
      <c r="E1" t="s">
        <v>2236</v>
      </c>
      <c r="F1" t="s">
        <v>1608</v>
      </c>
      <c r="G1" t="s">
        <v>1611</v>
      </c>
      <c r="J1" t="s">
        <v>1605</v>
      </c>
      <c r="K1" t="s">
        <v>21</v>
      </c>
      <c r="L1" t="s">
        <v>1610</v>
      </c>
      <c r="O1" t="s">
        <v>2237</v>
      </c>
      <c r="Q1" s="1" t="s">
        <v>2238</v>
      </c>
      <c r="S1" s="1" t="s">
        <v>2239</v>
      </c>
      <c r="T1" s="1" t="s">
        <v>2240</v>
      </c>
    </row>
    <row r="2" spans="1:43">
      <c r="A2" t="s">
        <v>1707</v>
      </c>
      <c r="B2">
        <v>2</v>
      </c>
      <c r="C2">
        <v>4</v>
      </c>
      <c r="D2" t="s">
        <v>1603</v>
      </c>
      <c r="E2">
        <v>211.6</v>
      </c>
      <c r="F2" t="s">
        <v>1624</v>
      </c>
      <c r="G2" t="s">
        <v>1710</v>
      </c>
      <c r="J2" t="s">
        <v>1707</v>
      </c>
      <c r="K2" t="s">
        <v>1603</v>
      </c>
      <c r="L2">
        <v>18</v>
      </c>
      <c r="O2" t="s">
        <v>2241</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43">
      <c r="A3" t="s">
        <v>1707</v>
      </c>
      <c r="B3">
        <v>2</v>
      </c>
      <c r="C3">
        <v>4</v>
      </c>
      <c r="D3" t="s">
        <v>1643</v>
      </c>
      <c r="E3">
        <v>165.68</v>
      </c>
      <c r="F3" t="s">
        <v>1624</v>
      </c>
      <c r="G3" t="s">
        <v>1710</v>
      </c>
      <c r="J3" t="s">
        <v>1707</v>
      </c>
      <c r="K3" t="s">
        <v>1643</v>
      </c>
      <c r="L3">
        <v>18</v>
      </c>
      <c r="O3" t="s">
        <v>2242</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43">
      <c r="A4" t="s">
        <v>1707</v>
      </c>
      <c r="B4">
        <v>2</v>
      </c>
      <c r="C4">
        <v>4</v>
      </c>
      <c r="D4" t="s">
        <v>1638</v>
      </c>
      <c r="E4">
        <v>211.6</v>
      </c>
      <c r="F4" t="s">
        <v>1624</v>
      </c>
      <c r="G4" t="s">
        <v>1710</v>
      </c>
      <c r="J4" t="s">
        <v>1707</v>
      </c>
      <c r="K4" t="s">
        <v>1638</v>
      </c>
      <c r="L4">
        <v>18</v>
      </c>
      <c r="O4" t="s">
        <v>2243</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43">
      <c r="A5" t="s">
        <v>1707</v>
      </c>
      <c r="B5">
        <v>2</v>
      </c>
      <c r="C5">
        <v>4</v>
      </c>
      <c r="D5" t="s">
        <v>2244</v>
      </c>
      <c r="E5">
        <v>211.6</v>
      </c>
      <c r="F5" t="s">
        <v>1624</v>
      </c>
      <c r="G5" t="s">
        <v>1710</v>
      </c>
      <c r="J5" t="s">
        <v>1707</v>
      </c>
      <c r="K5" t="s">
        <v>2244</v>
      </c>
      <c r="L5">
        <v>18</v>
      </c>
      <c r="O5" t="s">
        <v>2245</v>
      </c>
      <c r="Q5" t="str">
        <v>Common节点</v>
      </c>
    </row>
    <row r="6" spans="1:43">
      <c r="A6" t="s">
        <v>1707</v>
      </c>
      <c r="B6">
        <v>2</v>
      </c>
      <c r="C6">
        <v>4</v>
      </c>
      <c r="D6" t="s">
        <v>1646</v>
      </c>
      <c r="E6">
        <v>297.60000000000002</v>
      </c>
      <c r="F6" t="s">
        <v>1624</v>
      </c>
      <c r="G6" t="s">
        <v>1710</v>
      </c>
      <c r="J6" t="s">
        <v>1707</v>
      </c>
      <c r="K6" t="s">
        <v>1646</v>
      </c>
      <c r="L6">
        <v>18</v>
      </c>
      <c r="AQ6" t="s">
        <v>2246</v>
      </c>
    </row>
    <row r="7" spans="1:43">
      <c r="A7" t="s">
        <v>1707</v>
      </c>
      <c r="B7">
        <v>2</v>
      </c>
      <c r="C7">
        <v>4</v>
      </c>
      <c r="D7" t="s">
        <v>1663</v>
      </c>
      <c r="E7">
        <v>230.4</v>
      </c>
      <c r="F7" t="s">
        <v>1624</v>
      </c>
      <c r="G7" t="s">
        <v>1710</v>
      </c>
      <c r="J7" t="s">
        <v>1707</v>
      </c>
      <c r="K7" t="s">
        <v>1663</v>
      </c>
      <c r="L7">
        <v>18</v>
      </c>
    </row>
    <row r="8" spans="1:43">
      <c r="A8" t="s">
        <v>1707</v>
      </c>
      <c r="B8">
        <v>2</v>
      </c>
      <c r="C8">
        <v>4</v>
      </c>
      <c r="D8" t="s">
        <v>1672</v>
      </c>
      <c r="E8">
        <v>240</v>
      </c>
      <c r="F8" t="s">
        <v>1624</v>
      </c>
      <c r="G8" t="s">
        <v>1710</v>
      </c>
      <c r="J8" t="s">
        <v>1707</v>
      </c>
      <c r="K8" t="s">
        <v>1672</v>
      </c>
      <c r="L8">
        <v>18</v>
      </c>
    </row>
    <row r="9" spans="1:43">
      <c r="A9" t="s">
        <v>1707</v>
      </c>
      <c r="B9">
        <v>2</v>
      </c>
      <c r="C9">
        <v>4</v>
      </c>
      <c r="D9" t="s">
        <v>1652</v>
      </c>
      <c r="E9">
        <v>278.39999999999998</v>
      </c>
      <c r="F9" t="s">
        <v>1624</v>
      </c>
      <c r="G9" t="s">
        <v>1710</v>
      </c>
      <c r="J9" t="s">
        <v>1707</v>
      </c>
      <c r="K9" t="s">
        <v>1652</v>
      </c>
      <c r="L9">
        <v>18</v>
      </c>
    </row>
    <row r="10" spans="1:43">
      <c r="A10" t="s">
        <v>1707</v>
      </c>
      <c r="B10">
        <v>2</v>
      </c>
      <c r="C10">
        <v>4</v>
      </c>
      <c r="D10" t="s">
        <v>1678</v>
      </c>
      <c r="E10">
        <v>427.2</v>
      </c>
      <c r="F10" t="s">
        <v>1624</v>
      </c>
      <c r="G10" t="s">
        <v>1710</v>
      </c>
      <c r="J10" t="s">
        <v>1707</v>
      </c>
      <c r="K10" t="s">
        <v>1678</v>
      </c>
      <c r="L10">
        <v>18</v>
      </c>
    </row>
    <row r="11" spans="1:43">
      <c r="A11" t="s">
        <v>1707</v>
      </c>
      <c r="B11">
        <v>2</v>
      </c>
      <c r="C11">
        <v>4</v>
      </c>
      <c r="D11" t="s">
        <v>1676</v>
      </c>
      <c r="E11">
        <v>288</v>
      </c>
      <c r="F11" t="s">
        <v>1624</v>
      </c>
      <c r="G11" t="s">
        <v>1710</v>
      </c>
      <c r="J11" t="s">
        <v>1707</v>
      </c>
      <c r="K11" t="s">
        <v>1676</v>
      </c>
      <c r="L11">
        <v>18</v>
      </c>
    </row>
    <row r="12" spans="1:43">
      <c r="A12" t="s">
        <v>1707</v>
      </c>
      <c r="B12">
        <v>2</v>
      </c>
      <c r="C12">
        <v>4</v>
      </c>
      <c r="D12" t="s">
        <v>1657</v>
      </c>
      <c r="E12">
        <v>259.2</v>
      </c>
      <c r="F12" t="s">
        <v>1624</v>
      </c>
      <c r="G12" t="s">
        <v>1710</v>
      </c>
      <c r="J12" t="s">
        <v>1707</v>
      </c>
      <c r="K12" t="s">
        <v>1657</v>
      </c>
      <c r="L12">
        <v>18</v>
      </c>
    </row>
    <row r="13" spans="1:43">
      <c r="A13" t="s">
        <v>1707</v>
      </c>
      <c r="B13">
        <v>2</v>
      </c>
      <c r="C13">
        <v>4</v>
      </c>
      <c r="D13" t="s">
        <v>1669</v>
      </c>
      <c r="E13">
        <v>326.39999999999998</v>
      </c>
      <c r="F13" t="s">
        <v>1624</v>
      </c>
      <c r="G13" t="s">
        <v>1710</v>
      </c>
      <c r="J13" t="s">
        <v>1707</v>
      </c>
      <c r="K13" t="s">
        <v>1669</v>
      </c>
      <c r="L13">
        <v>18</v>
      </c>
    </row>
    <row r="14" spans="1:43">
      <c r="A14" t="s">
        <v>1707</v>
      </c>
      <c r="B14">
        <v>2</v>
      </c>
      <c r="C14">
        <v>4</v>
      </c>
      <c r="D14" t="s">
        <v>1674</v>
      </c>
      <c r="E14">
        <v>230.4</v>
      </c>
      <c r="F14" t="s">
        <v>1624</v>
      </c>
      <c r="G14" t="s">
        <v>1710</v>
      </c>
      <c r="J14" t="s">
        <v>1707</v>
      </c>
      <c r="K14" t="s">
        <v>1674</v>
      </c>
      <c r="L14">
        <v>18</v>
      </c>
    </row>
    <row r="15" spans="1:43">
      <c r="A15" t="s">
        <v>1707</v>
      </c>
      <c r="B15">
        <v>2</v>
      </c>
      <c r="C15">
        <v>4</v>
      </c>
      <c r="D15" t="s">
        <v>1666</v>
      </c>
      <c r="E15">
        <v>312</v>
      </c>
      <c r="F15" t="s">
        <v>1624</v>
      </c>
      <c r="G15" t="s">
        <v>1710</v>
      </c>
      <c r="J15" t="s">
        <v>1707</v>
      </c>
      <c r="K15" t="s">
        <v>1666</v>
      </c>
      <c r="L15">
        <v>18</v>
      </c>
    </row>
    <row r="16" spans="1:43">
      <c r="A16" t="s">
        <v>1707</v>
      </c>
      <c r="B16">
        <v>2</v>
      </c>
      <c r="C16">
        <v>4</v>
      </c>
      <c r="D16" t="s">
        <v>1660</v>
      </c>
      <c r="E16">
        <v>326.39999999999998</v>
      </c>
      <c r="F16" t="s">
        <v>1624</v>
      </c>
      <c r="G16" t="s">
        <v>1710</v>
      </c>
      <c r="J16" t="s">
        <v>1707</v>
      </c>
      <c r="K16" t="s">
        <v>1660</v>
      </c>
      <c r="L16">
        <v>18</v>
      </c>
    </row>
    <row r="17" spans="1:12">
      <c r="A17" t="s">
        <v>1707</v>
      </c>
      <c r="B17">
        <v>2</v>
      </c>
      <c r="C17">
        <v>4</v>
      </c>
      <c r="D17" t="s">
        <v>2247</v>
      </c>
      <c r="E17">
        <v>349.6</v>
      </c>
      <c r="F17" t="s">
        <v>1624</v>
      </c>
      <c r="G17" t="s">
        <v>1710</v>
      </c>
      <c r="J17" t="s">
        <v>1707</v>
      </c>
      <c r="K17" t="s">
        <v>2247</v>
      </c>
      <c r="L17">
        <v>18</v>
      </c>
    </row>
    <row r="18" spans="1:12">
      <c r="A18" t="s">
        <v>1707</v>
      </c>
      <c r="B18">
        <v>2</v>
      </c>
      <c r="C18">
        <v>4</v>
      </c>
      <c r="D18" t="s">
        <v>73</v>
      </c>
      <c r="E18">
        <v>211.6</v>
      </c>
      <c r="F18" t="s">
        <v>1624</v>
      </c>
      <c r="G18" t="s">
        <v>1710</v>
      </c>
      <c r="J18" t="s">
        <v>1707</v>
      </c>
      <c r="K18" t="s">
        <v>73</v>
      </c>
      <c r="L18">
        <v>18</v>
      </c>
    </row>
    <row r="19" spans="1:12">
      <c r="A19" t="s">
        <v>1707</v>
      </c>
      <c r="B19">
        <v>2</v>
      </c>
      <c r="C19">
        <v>4</v>
      </c>
      <c r="D19" t="s">
        <v>1600</v>
      </c>
      <c r="E19">
        <v>211.6</v>
      </c>
      <c r="F19" t="s">
        <v>1624</v>
      </c>
      <c r="G19" t="s">
        <v>1710</v>
      </c>
      <c r="J19" t="s">
        <v>1707</v>
      </c>
      <c r="K19" t="s">
        <v>1600</v>
      </c>
      <c r="L19">
        <v>18</v>
      </c>
    </row>
    <row r="20" spans="1:12">
      <c r="A20" t="s">
        <v>1707</v>
      </c>
      <c r="B20">
        <v>2</v>
      </c>
      <c r="C20">
        <v>8</v>
      </c>
      <c r="D20" t="s">
        <v>1603</v>
      </c>
      <c r="E20">
        <v>317.39999999999998</v>
      </c>
      <c r="F20" t="s">
        <v>1627</v>
      </c>
      <c r="G20" t="s">
        <v>1711</v>
      </c>
      <c r="J20" t="s">
        <v>80</v>
      </c>
      <c r="K20" t="s">
        <v>1603</v>
      </c>
      <c r="L20">
        <v>26</v>
      </c>
    </row>
    <row r="21" spans="1:12">
      <c r="A21" t="s">
        <v>1707</v>
      </c>
      <c r="B21">
        <v>2</v>
      </c>
      <c r="C21">
        <v>8</v>
      </c>
      <c r="D21" t="s">
        <v>1643</v>
      </c>
      <c r="E21">
        <v>248.52</v>
      </c>
      <c r="F21" t="s">
        <v>1627</v>
      </c>
      <c r="G21" t="s">
        <v>1711</v>
      </c>
      <c r="J21" t="s">
        <v>80</v>
      </c>
      <c r="K21" t="s">
        <v>1643</v>
      </c>
      <c r="L21">
        <v>26</v>
      </c>
    </row>
    <row r="22" spans="1:12">
      <c r="A22" t="s">
        <v>1707</v>
      </c>
      <c r="B22">
        <v>2</v>
      </c>
      <c r="C22">
        <v>8</v>
      </c>
      <c r="D22" t="s">
        <v>1638</v>
      </c>
      <c r="E22">
        <v>317.39999999999998</v>
      </c>
      <c r="F22" t="s">
        <v>1627</v>
      </c>
      <c r="G22" t="s">
        <v>1711</v>
      </c>
      <c r="J22" t="s">
        <v>80</v>
      </c>
      <c r="K22" t="s">
        <v>1638</v>
      </c>
      <c r="L22">
        <v>26</v>
      </c>
    </row>
    <row r="23" spans="1:12">
      <c r="A23" t="s">
        <v>1707</v>
      </c>
      <c r="B23">
        <v>2</v>
      </c>
      <c r="C23">
        <v>8</v>
      </c>
      <c r="D23" t="s">
        <v>2244</v>
      </c>
      <c r="E23">
        <v>317.39999999999998</v>
      </c>
      <c r="F23" t="s">
        <v>1627</v>
      </c>
      <c r="G23" t="s">
        <v>1711</v>
      </c>
      <c r="J23" t="s">
        <v>80</v>
      </c>
      <c r="K23" t="s">
        <v>73</v>
      </c>
      <c r="L23">
        <v>26</v>
      </c>
    </row>
    <row r="24" spans="1:12">
      <c r="A24" t="s">
        <v>1707</v>
      </c>
      <c r="B24">
        <v>2</v>
      </c>
      <c r="C24">
        <v>8</v>
      </c>
      <c r="D24" t="s">
        <v>1646</v>
      </c>
      <c r="E24">
        <v>446.4</v>
      </c>
      <c r="F24" t="s">
        <v>1627</v>
      </c>
      <c r="G24" t="s">
        <v>1711</v>
      </c>
      <c r="J24" t="s">
        <v>80</v>
      </c>
      <c r="K24" t="s">
        <v>1600</v>
      </c>
      <c r="L24">
        <v>26</v>
      </c>
    </row>
    <row r="25" spans="1:12">
      <c r="A25" t="s">
        <v>1707</v>
      </c>
      <c r="B25">
        <v>2</v>
      </c>
      <c r="C25">
        <v>8</v>
      </c>
      <c r="D25" t="s">
        <v>1663</v>
      </c>
      <c r="E25">
        <v>345.6</v>
      </c>
      <c r="F25" t="s">
        <v>1627</v>
      </c>
      <c r="G25" t="s">
        <v>1711</v>
      </c>
      <c r="J25" t="s">
        <v>1670</v>
      </c>
      <c r="K25" t="s">
        <v>1603</v>
      </c>
      <c r="L25">
        <v>13</v>
      </c>
    </row>
    <row r="26" spans="1:12">
      <c r="A26" t="s">
        <v>1707</v>
      </c>
      <c r="B26">
        <v>2</v>
      </c>
      <c r="C26">
        <v>8</v>
      </c>
      <c r="D26" t="s">
        <v>1672</v>
      </c>
      <c r="E26">
        <v>360</v>
      </c>
      <c r="F26" t="s">
        <v>1627</v>
      </c>
      <c r="G26" t="s">
        <v>1711</v>
      </c>
      <c r="J26" t="s">
        <v>1670</v>
      </c>
      <c r="K26" t="s">
        <v>1643</v>
      </c>
      <c r="L26">
        <v>13</v>
      </c>
    </row>
    <row r="27" spans="1:12">
      <c r="A27" t="s">
        <v>1707</v>
      </c>
      <c r="B27">
        <v>2</v>
      </c>
      <c r="C27">
        <v>8</v>
      </c>
      <c r="D27" t="s">
        <v>1652</v>
      </c>
      <c r="E27">
        <v>417.6</v>
      </c>
      <c r="F27" t="s">
        <v>1627</v>
      </c>
      <c r="G27" t="s">
        <v>1711</v>
      </c>
      <c r="J27" t="s">
        <v>1670</v>
      </c>
      <c r="K27" t="s">
        <v>1638</v>
      </c>
      <c r="L27">
        <v>13</v>
      </c>
    </row>
    <row r="28" spans="1:12">
      <c r="A28" t="s">
        <v>1707</v>
      </c>
      <c r="B28">
        <v>2</v>
      </c>
      <c r="C28">
        <v>8</v>
      </c>
      <c r="D28" t="s">
        <v>1678</v>
      </c>
      <c r="E28">
        <v>696</v>
      </c>
      <c r="F28" t="s">
        <v>1627</v>
      </c>
      <c r="G28" t="s">
        <v>1711</v>
      </c>
      <c r="J28" t="s">
        <v>1670</v>
      </c>
      <c r="K28" t="s">
        <v>1646</v>
      </c>
      <c r="L28">
        <v>13</v>
      </c>
    </row>
    <row r="29" spans="1:12">
      <c r="A29" t="s">
        <v>1707</v>
      </c>
      <c r="B29">
        <v>2</v>
      </c>
      <c r="C29">
        <v>8</v>
      </c>
      <c r="D29" t="s">
        <v>1676</v>
      </c>
      <c r="E29">
        <v>432</v>
      </c>
      <c r="F29" t="s">
        <v>1627</v>
      </c>
      <c r="G29" t="s">
        <v>1711</v>
      </c>
      <c r="J29" t="s">
        <v>1670</v>
      </c>
      <c r="K29" t="s">
        <v>1672</v>
      </c>
      <c r="L29">
        <v>13</v>
      </c>
    </row>
    <row r="30" spans="1:12">
      <c r="A30" t="s">
        <v>1707</v>
      </c>
      <c r="B30">
        <v>2</v>
      </c>
      <c r="C30">
        <v>8</v>
      </c>
      <c r="D30" t="s">
        <v>1657</v>
      </c>
      <c r="E30">
        <v>388.8</v>
      </c>
      <c r="F30" t="s">
        <v>1627</v>
      </c>
      <c r="G30" t="s">
        <v>1711</v>
      </c>
      <c r="J30" t="s">
        <v>1670</v>
      </c>
      <c r="K30" t="s">
        <v>1652</v>
      </c>
      <c r="L30">
        <v>13</v>
      </c>
    </row>
    <row r="31" spans="1:12">
      <c r="A31" t="s">
        <v>1707</v>
      </c>
      <c r="B31">
        <v>2</v>
      </c>
      <c r="C31">
        <v>8</v>
      </c>
      <c r="D31" t="s">
        <v>1669</v>
      </c>
      <c r="E31">
        <v>489.6</v>
      </c>
      <c r="F31" t="s">
        <v>1627</v>
      </c>
      <c r="G31" t="s">
        <v>1711</v>
      </c>
      <c r="J31" t="s">
        <v>1670</v>
      </c>
      <c r="K31" t="s">
        <v>1676</v>
      </c>
      <c r="L31">
        <v>13</v>
      </c>
    </row>
    <row r="32" spans="1:12">
      <c r="A32" t="s">
        <v>1707</v>
      </c>
      <c r="B32">
        <v>2</v>
      </c>
      <c r="C32">
        <v>8</v>
      </c>
      <c r="D32" t="s">
        <v>1674</v>
      </c>
      <c r="E32">
        <v>345.6</v>
      </c>
      <c r="F32" t="s">
        <v>1627</v>
      </c>
      <c r="G32" t="s">
        <v>1711</v>
      </c>
      <c r="J32" t="s">
        <v>1670</v>
      </c>
      <c r="K32" t="s">
        <v>1666</v>
      </c>
      <c r="L32">
        <v>13</v>
      </c>
    </row>
    <row r="33" spans="1:12">
      <c r="A33" t="s">
        <v>1707</v>
      </c>
      <c r="B33">
        <v>2</v>
      </c>
      <c r="C33">
        <v>8</v>
      </c>
      <c r="D33" t="s">
        <v>1666</v>
      </c>
      <c r="E33">
        <v>468</v>
      </c>
      <c r="F33" t="s">
        <v>1627</v>
      </c>
      <c r="G33" t="s">
        <v>1711</v>
      </c>
      <c r="J33" t="s">
        <v>1670</v>
      </c>
      <c r="K33" t="s">
        <v>73</v>
      </c>
      <c r="L33">
        <v>13</v>
      </c>
    </row>
    <row r="34" spans="1:12">
      <c r="A34" t="s">
        <v>1707</v>
      </c>
      <c r="B34">
        <v>2</v>
      </c>
      <c r="C34">
        <v>8</v>
      </c>
      <c r="D34" t="s">
        <v>1660</v>
      </c>
      <c r="E34">
        <v>489.6</v>
      </c>
      <c r="F34" t="s">
        <v>1627</v>
      </c>
      <c r="G34" t="s">
        <v>1711</v>
      </c>
      <c r="J34" t="s">
        <v>1670</v>
      </c>
      <c r="K34" t="s">
        <v>1600</v>
      </c>
      <c r="L34">
        <v>13</v>
      </c>
    </row>
    <row r="35" spans="1:12">
      <c r="A35" t="s">
        <v>1707</v>
      </c>
      <c r="B35">
        <v>2</v>
      </c>
      <c r="C35">
        <v>8</v>
      </c>
      <c r="D35" t="s">
        <v>2247</v>
      </c>
      <c r="E35">
        <v>524.4</v>
      </c>
      <c r="F35" t="s">
        <v>1627</v>
      </c>
      <c r="G35" t="s">
        <v>1711</v>
      </c>
      <c r="J35" t="s">
        <v>2248</v>
      </c>
      <c r="K35" t="s">
        <v>1603</v>
      </c>
      <c r="L35">
        <v>3</v>
      </c>
    </row>
    <row r="36" spans="1:12">
      <c r="A36" t="s">
        <v>1707</v>
      </c>
      <c r="B36">
        <v>2</v>
      </c>
      <c r="C36">
        <v>8</v>
      </c>
      <c r="D36" t="s">
        <v>73</v>
      </c>
      <c r="E36">
        <v>317.39999999999998</v>
      </c>
      <c r="F36" t="s">
        <v>1627</v>
      </c>
      <c r="G36" t="s">
        <v>1711</v>
      </c>
      <c r="J36" t="s">
        <v>2248</v>
      </c>
      <c r="K36" t="s">
        <v>1643</v>
      </c>
      <c r="L36">
        <v>3</v>
      </c>
    </row>
    <row r="37" spans="1:12">
      <c r="A37" t="s">
        <v>1707</v>
      </c>
      <c r="B37">
        <v>2</v>
      </c>
      <c r="C37">
        <v>8</v>
      </c>
      <c r="D37" t="s">
        <v>1600</v>
      </c>
      <c r="E37">
        <v>317.39999999999998</v>
      </c>
      <c r="F37" t="s">
        <v>1627</v>
      </c>
      <c r="G37" t="s">
        <v>1711</v>
      </c>
      <c r="J37" t="s">
        <v>2248</v>
      </c>
      <c r="K37" t="s">
        <v>1638</v>
      </c>
      <c r="L37">
        <v>3</v>
      </c>
    </row>
    <row r="38" spans="1:12">
      <c r="A38" t="s">
        <v>1707</v>
      </c>
      <c r="B38">
        <v>4</v>
      </c>
      <c r="C38">
        <v>8</v>
      </c>
      <c r="D38" t="s">
        <v>1603</v>
      </c>
      <c r="E38">
        <v>423.2</v>
      </c>
      <c r="F38" t="s">
        <v>1629</v>
      </c>
      <c r="G38" t="s">
        <v>1712</v>
      </c>
      <c r="J38" t="s">
        <v>2248</v>
      </c>
      <c r="K38" t="s">
        <v>2244</v>
      </c>
      <c r="L38">
        <v>3</v>
      </c>
    </row>
    <row r="39" spans="1:12">
      <c r="A39" t="s">
        <v>1707</v>
      </c>
      <c r="B39">
        <v>4</v>
      </c>
      <c r="C39">
        <v>8</v>
      </c>
      <c r="D39" t="s">
        <v>1643</v>
      </c>
      <c r="E39">
        <v>331.37</v>
      </c>
      <c r="F39" t="s">
        <v>1629</v>
      </c>
      <c r="G39" t="s">
        <v>1712</v>
      </c>
      <c r="J39" t="s">
        <v>2248</v>
      </c>
      <c r="K39" t="s">
        <v>1646</v>
      </c>
      <c r="L39">
        <v>3</v>
      </c>
    </row>
    <row r="40" spans="1:12">
      <c r="A40" t="s">
        <v>1707</v>
      </c>
      <c r="B40">
        <v>4</v>
      </c>
      <c r="C40">
        <v>8</v>
      </c>
      <c r="D40" t="s">
        <v>1638</v>
      </c>
      <c r="E40">
        <v>423.2</v>
      </c>
      <c r="F40" t="s">
        <v>1629</v>
      </c>
      <c r="G40" t="s">
        <v>1712</v>
      </c>
      <c r="J40" t="s">
        <v>2248</v>
      </c>
      <c r="K40" t="s">
        <v>1672</v>
      </c>
      <c r="L40">
        <v>3</v>
      </c>
    </row>
    <row r="41" spans="1:12">
      <c r="A41" t="s">
        <v>1707</v>
      </c>
      <c r="B41">
        <v>4</v>
      </c>
      <c r="C41">
        <v>8</v>
      </c>
      <c r="D41" t="s">
        <v>2244</v>
      </c>
      <c r="E41">
        <v>423.2</v>
      </c>
      <c r="F41" t="s">
        <v>1629</v>
      </c>
      <c r="G41" t="s">
        <v>1712</v>
      </c>
      <c r="J41" t="s">
        <v>2248</v>
      </c>
      <c r="K41" t="s">
        <v>1652</v>
      </c>
      <c r="L41">
        <v>3</v>
      </c>
    </row>
    <row r="42" spans="1:12">
      <c r="A42" t="s">
        <v>1707</v>
      </c>
      <c r="B42">
        <v>4</v>
      </c>
      <c r="C42">
        <v>8</v>
      </c>
      <c r="D42" t="s">
        <v>1646</v>
      </c>
      <c r="E42">
        <v>595.20000000000005</v>
      </c>
      <c r="F42" t="s">
        <v>1629</v>
      </c>
      <c r="G42" t="s">
        <v>1712</v>
      </c>
      <c r="J42" t="s">
        <v>2248</v>
      </c>
      <c r="K42" t="s">
        <v>1676</v>
      </c>
      <c r="L42">
        <v>3</v>
      </c>
    </row>
    <row r="43" spans="1:12">
      <c r="A43" t="s">
        <v>1707</v>
      </c>
      <c r="B43">
        <v>4</v>
      </c>
      <c r="C43">
        <v>8</v>
      </c>
      <c r="D43" t="s">
        <v>1663</v>
      </c>
      <c r="E43">
        <v>460.8</v>
      </c>
      <c r="F43" t="s">
        <v>1629</v>
      </c>
      <c r="G43" t="s">
        <v>1712</v>
      </c>
      <c r="J43" t="s">
        <v>2248</v>
      </c>
      <c r="K43" t="s">
        <v>73</v>
      </c>
      <c r="L43">
        <v>3</v>
      </c>
    </row>
    <row r="44" spans="1:12">
      <c r="A44" t="s">
        <v>1707</v>
      </c>
      <c r="B44">
        <v>4</v>
      </c>
      <c r="C44">
        <v>8</v>
      </c>
      <c r="D44" t="s">
        <v>1672</v>
      </c>
      <c r="E44">
        <v>480</v>
      </c>
      <c r="F44" t="s">
        <v>1629</v>
      </c>
      <c r="G44" t="s">
        <v>1712</v>
      </c>
      <c r="J44" t="s">
        <v>2248</v>
      </c>
      <c r="K44" t="s">
        <v>1600</v>
      </c>
      <c r="L44">
        <v>3</v>
      </c>
    </row>
    <row r="45" spans="1:12">
      <c r="A45" t="s">
        <v>1707</v>
      </c>
      <c r="B45">
        <v>4</v>
      </c>
      <c r="C45">
        <v>8</v>
      </c>
      <c r="D45" t="s">
        <v>1652</v>
      </c>
      <c r="E45">
        <v>556.79999999999995</v>
      </c>
      <c r="F45" t="s">
        <v>1629</v>
      </c>
      <c r="G45" t="s">
        <v>1712</v>
      </c>
      <c r="J45" t="s">
        <v>1619</v>
      </c>
      <c r="K45" t="s">
        <v>1603</v>
      </c>
      <c r="L45">
        <v>5</v>
      </c>
    </row>
    <row r="46" spans="1:12">
      <c r="A46" t="s">
        <v>1707</v>
      </c>
      <c r="B46">
        <v>4</v>
      </c>
      <c r="C46">
        <v>8</v>
      </c>
      <c r="D46" t="s">
        <v>1678</v>
      </c>
      <c r="E46">
        <v>854.4</v>
      </c>
      <c r="F46" t="s">
        <v>1629</v>
      </c>
      <c r="G46" t="s">
        <v>1712</v>
      </c>
      <c r="J46" t="s">
        <v>1619</v>
      </c>
      <c r="K46" t="s">
        <v>73</v>
      </c>
      <c r="L46">
        <v>5</v>
      </c>
    </row>
    <row r="47" spans="1:12">
      <c r="A47" t="s">
        <v>1707</v>
      </c>
      <c r="B47">
        <v>4</v>
      </c>
      <c r="C47">
        <v>8</v>
      </c>
      <c r="D47" t="s">
        <v>1676</v>
      </c>
      <c r="E47">
        <v>576</v>
      </c>
      <c r="F47" t="s">
        <v>1629</v>
      </c>
      <c r="G47" t="s">
        <v>1712</v>
      </c>
      <c r="J47" t="s">
        <v>1619</v>
      </c>
      <c r="K47" t="s">
        <v>1600</v>
      </c>
      <c r="L47">
        <v>5</v>
      </c>
    </row>
    <row r="48" spans="1:12">
      <c r="A48" t="s">
        <v>1707</v>
      </c>
      <c r="B48">
        <v>4</v>
      </c>
      <c r="C48">
        <v>8</v>
      </c>
      <c r="D48" t="s">
        <v>1657</v>
      </c>
      <c r="E48">
        <v>518.4</v>
      </c>
      <c r="F48" t="s">
        <v>1629</v>
      </c>
      <c r="G48" t="s">
        <v>1712</v>
      </c>
      <c r="J48" t="s">
        <v>1633</v>
      </c>
      <c r="K48" t="s">
        <v>1603</v>
      </c>
      <c r="L48">
        <v>5</v>
      </c>
    </row>
    <row r="49" spans="1:12">
      <c r="A49" t="s">
        <v>1707</v>
      </c>
      <c r="B49">
        <v>4</v>
      </c>
      <c r="C49">
        <v>8</v>
      </c>
      <c r="D49" t="s">
        <v>1669</v>
      </c>
      <c r="E49">
        <v>652.79999999999995</v>
      </c>
      <c r="F49" t="s">
        <v>1629</v>
      </c>
      <c r="G49" t="s">
        <v>1712</v>
      </c>
      <c r="J49" t="s">
        <v>1633</v>
      </c>
      <c r="K49" t="s">
        <v>1643</v>
      </c>
      <c r="L49">
        <v>5</v>
      </c>
    </row>
    <row r="50" spans="1:12">
      <c r="A50" t="s">
        <v>1707</v>
      </c>
      <c r="B50">
        <v>4</v>
      </c>
      <c r="C50">
        <v>8</v>
      </c>
      <c r="D50" t="s">
        <v>1674</v>
      </c>
      <c r="E50">
        <v>460.8</v>
      </c>
      <c r="F50" t="s">
        <v>1629</v>
      </c>
      <c r="G50" t="s">
        <v>1712</v>
      </c>
      <c r="J50" t="s">
        <v>1633</v>
      </c>
      <c r="K50" t="s">
        <v>1638</v>
      </c>
      <c r="L50">
        <v>5</v>
      </c>
    </row>
    <row r="51" spans="1:12">
      <c r="A51" t="s">
        <v>1707</v>
      </c>
      <c r="B51">
        <v>4</v>
      </c>
      <c r="C51">
        <v>8</v>
      </c>
      <c r="D51" t="s">
        <v>1666</v>
      </c>
      <c r="E51">
        <v>624</v>
      </c>
      <c r="F51" t="s">
        <v>1629</v>
      </c>
      <c r="G51" t="s">
        <v>1712</v>
      </c>
      <c r="J51" t="s">
        <v>1633</v>
      </c>
      <c r="K51" t="s">
        <v>2244</v>
      </c>
      <c r="L51">
        <v>5</v>
      </c>
    </row>
    <row r="52" spans="1:12">
      <c r="A52" t="s">
        <v>1707</v>
      </c>
      <c r="B52">
        <v>4</v>
      </c>
      <c r="C52">
        <v>8</v>
      </c>
      <c r="D52" t="s">
        <v>1660</v>
      </c>
      <c r="E52">
        <v>652.79999999999995</v>
      </c>
      <c r="F52" t="s">
        <v>1629</v>
      </c>
      <c r="G52" t="s">
        <v>1712</v>
      </c>
      <c r="J52" t="s">
        <v>1633</v>
      </c>
      <c r="K52" t="s">
        <v>1646</v>
      </c>
      <c r="L52">
        <v>5</v>
      </c>
    </row>
    <row r="53" spans="1:12">
      <c r="A53" t="s">
        <v>1707</v>
      </c>
      <c r="B53">
        <v>4</v>
      </c>
      <c r="C53">
        <v>8</v>
      </c>
      <c r="D53" t="s">
        <v>2247</v>
      </c>
      <c r="E53">
        <v>699.2</v>
      </c>
      <c r="F53" t="s">
        <v>1629</v>
      </c>
      <c r="G53" t="s">
        <v>1712</v>
      </c>
      <c r="J53" t="s">
        <v>1633</v>
      </c>
      <c r="K53" t="s">
        <v>1663</v>
      </c>
      <c r="L53">
        <v>5</v>
      </c>
    </row>
    <row r="54" spans="1:12">
      <c r="A54" t="s">
        <v>1707</v>
      </c>
      <c r="B54">
        <v>4</v>
      </c>
      <c r="C54">
        <v>8</v>
      </c>
      <c r="D54" t="s">
        <v>73</v>
      </c>
      <c r="E54">
        <v>423.2</v>
      </c>
      <c r="F54" t="s">
        <v>1629</v>
      </c>
      <c r="G54" t="s">
        <v>1712</v>
      </c>
      <c r="J54" t="s">
        <v>1633</v>
      </c>
      <c r="K54" t="s">
        <v>1672</v>
      </c>
      <c r="L54">
        <v>5</v>
      </c>
    </row>
    <row r="55" spans="1:12">
      <c r="A55" t="s">
        <v>1707</v>
      </c>
      <c r="B55">
        <v>4</v>
      </c>
      <c r="C55">
        <v>8</v>
      </c>
      <c r="D55" t="s">
        <v>1600</v>
      </c>
      <c r="E55">
        <v>423.2</v>
      </c>
      <c r="F55" t="s">
        <v>1629</v>
      </c>
      <c r="G55" t="s">
        <v>1712</v>
      </c>
      <c r="J55" t="s">
        <v>1633</v>
      </c>
      <c r="K55" t="s">
        <v>1652</v>
      </c>
      <c r="L55">
        <v>5</v>
      </c>
    </row>
    <row r="56" spans="1:12">
      <c r="A56" t="s">
        <v>1707</v>
      </c>
      <c r="B56">
        <v>4</v>
      </c>
      <c r="C56">
        <v>16</v>
      </c>
      <c r="D56" t="s">
        <v>1603</v>
      </c>
      <c r="E56">
        <v>634.79999999999995</v>
      </c>
      <c r="F56" t="s">
        <v>1631</v>
      </c>
      <c r="G56" t="s">
        <v>1713</v>
      </c>
      <c r="J56" t="s">
        <v>1633</v>
      </c>
      <c r="K56" t="s">
        <v>1678</v>
      </c>
      <c r="L56">
        <v>5</v>
      </c>
    </row>
    <row r="57" spans="1:12">
      <c r="A57" t="s">
        <v>1707</v>
      </c>
      <c r="B57">
        <v>4</v>
      </c>
      <c r="C57">
        <v>16</v>
      </c>
      <c r="D57" t="s">
        <v>1643</v>
      </c>
      <c r="E57">
        <v>497.05</v>
      </c>
      <c r="F57" t="s">
        <v>1631</v>
      </c>
      <c r="G57" t="s">
        <v>1713</v>
      </c>
      <c r="J57" t="s">
        <v>1633</v>
      </c>
      <c r="K57" t="s">
        <v>1676</v>
      </c>
      <c r="L57">
        <v>5</v>
      </c>
    </row>
    <row r="58" spans="1:12">
      <c r="A58" t="s">
        <v>1707</v>
      </c>
      <c r="B58">
        <v>4</v>
      </c>
      <c r="C58">
        <v>16</v>
      </c>
      <c r="D58" t="s">
        <v>1638</v>
      </c>
      <c r="E58">
        <v>634.79999999999995</v>
      </c>
      <c r="F58" t="s">
        <v>1631</v>
      </c>
      <c r="G58" t="s">
        <v>1713</v>
      </c>
      <c r="J58" t="s">
        <v>1633</v>
      </c>
      <c r="K58" t="s">
        <v>1657</v>
      </c>
      <c r="L58">
        <v>5</v>
      </c>
    </row>
    <row r="59" spans="1:12">
      <c r="A59" t="s">
        <v>1707</v>
      </c>
      <c r="B59">
        <v>4</v>
      </c>
      <c r="C59">
        <v>16</v>
      </c>
      <c r="D59" t="s">
        <v>2244</v>
      </c>
      <c r="E59">
        <v>634.79999999999995</v>
      </c>
      <c r="F59" t="s">
        <v>1631</v>
      </c>
      <c r="G59" t="s">
        <v>1713</v>
      </c>
      <c r="J59" t="s">
        <v>1633</v>
      </c>
      <c r="K59" t="s">
        <v>1669</v>
      </c>
      <c r="L59">
        <v>5</v>
      </c>
    </row>
    <row r="60" spans="1:12">
      <c r="A60" t="s">
        <v>1707</v>
      </c>
      <c r="B60">
        <v>4</v>
      </c>
      <c r="C60">
        <v>16</v>
      </c>
      <c r="D60" t="s">
        <v>1646</v>
      </c>
      <c r="E60">
        <v>892.8</v>
      </c>
      <c r="F60" t="s">
        <v>1631</v>
      </c>
      <c r="G60" t="s">
        <v>1713</v>
      </c>
      <c r="J60" t="s">
        <v>1633</v>
      </c>
      <c r="K60" t="s">
        <v>1674</v>
      </c>
      <c r="L60">
        <v>5</v>
      </c>
    </row>
    <row r="61" spans="1:12">
      <c r="A61" t="s">
        <v>1707</v>
      </c>
      <c r="B61">
        <v>4</v>
      </c>
      <c r="C61">
        <v>16</v>
      </c>
      <c r="D61" t="s">
        <v>1663</v>
      </c>
      <c r="E61">
        <v>691.2</v>
      </c>
      <c r="F61" t="s">
        <v>1631</v>
      </c>
      <c r="G61" t="s">
        <v>1713</v>
      </c>
      <c r="J61" t="s">
        <v>1633</v>
      </c>
      <c r="K61" t="s">
        <v>1666</v>
      </c>
      <c r="L61">
        <v>5</v>
      </c>
    </row>
    <row r="62" spans="1:12">
      <c r="A62" t="s">
        <v>1707</v>
      </c>
      <c r="B62">
        <v>4</v>
      </c>
      <c r="C62">
        <v>16</v>
      </c>
      <c r="D62" t="s">
        <v>1672</v>
      </c>
      <c r="E62">
        <v>720</v>
      </c>
      <c r="F62" t="s">
        <v>1631</v>
      </c>
      <c r="G62" t="s">
        <v>1713</v>
      </c>
      <c r="J62" t="s">
        <v>1633</v>
      </c>
      <c r="K62" t="s">
        <v>1660</v>
      </c>
      <c r="L62">
        <v>5</v>
      </c>
    </row>
    <row r="63" spans="1:12">
      <c r="A63" t="s">
        <v>1707</v>
      </c>
      <c r="B63">
        <v>4</v>
      </c>
      <c r="C63">
        <v>16</v>
      </c>
      <c r="D63" t="s">
        <v>1652</v>
      </c>
      <c r="E63">
        <v>835.2</v>
      </c>
      <c r="F63" t="s">
        <v>1631</v>
      </c>
      <c r="G63" t="s">
        <v>1713</v>
      </c>
      <c r="J63" t="s">
        <v>1633</v>
      </c>
      <c r="K63" t="s">
        <v>2247</v>
      </c>
      <c r="L63">
        <v>5</v>
      </c>
    </row>
    <row r="64" spans="1:12">
      <c r="A64" t="s">
        <v>1707</v>
      </c>
      <c r="B64">
        <v>4</v>
      </c>
      <c r="C64">
        <v>16</v>
      </c>
      <c r="D64" t="s">
        <v>1678</v>
      </c>
      <c r="E64">
        <v>1392</v>
      </c>
      <c r="F64" t="s">
        <v>1631</v>
      </c>
      <c r="G64" t="s">
        <v>1713</v>
      </c>
      <c r="J64" t="s">
        <v>1633</v>
      </c>
      <c r="K64" t="s">
        <v>73</v>
      </c>
      <c r="L64">
        <v>5</v>
      </c>
    </row>
    <row r="65" spans="1:12">
      <c r="A65" t="s">
        <v>1707</v>
      </c>
      <c r="B65">
        <v>4</v>
      </c>
      <c r="C65">
        <v>16</v>
      </c>
      <c r="D65" t="s">
        <v>1676</v>
      </c>
      <c r="E65">
        <v>864</v>
      </c>
      <c r="F65" t="s">
        <v>1631</v>
      </c>
      <c r="G65" t="s">
        <v>1713</v>
      </c>
      <c r="J65" t="s">
        <v>1633</v>
      </c>
      <c r="K65" t="s">
        <v>1600</v>
      </c>
      <c r="L65">
        <v>5</v>
      </c>
    </row>
    <row r="66" spans="1:12">
      <c r="A66" t="s">
        <v>1707</v>
      </c>
      <c r="B66">
        <v>4</v>
      </c>
      <c r="C66">
        <v>16</v>
      </c>
      <c r="D66" t="s">
        <v>1657</v>
      </c>
      <c r="E66">
        <v>777.6</v>
      </c>
      <c r="F66" t="s">
        <v>1631</v>
      </c>
      <c r="G66" t="s">
        <v>1713</v>
      </c>
    </row>
    <row r="67" spans="1:12">
      <c r="A67" t="s">
        <v>1707</v>
      </c>
      <c r="B67">
        <v>4</v>
      </c>
      <c r="C67">
        <v>16</v>
      </c>
      <c r="D67" t="s">
        <v>1669</v>
      </c>
      <c r="E67">
        <v>979.2</v>
      </c>
      <c r="F67" t="s">
        <v>1631</v>
      </c>
      <c r="G67" t="s">
        <v>1713</v>
      </c>
    </row>
    <row r="68" spans="1:12">
      <c r="A68" t="s">
        <v>1707</v>
      </c>
      <c r="B68">
        <v>4</v>
      </c>
      <c r="C68">
        <v>16</v>
      </c>
      <c r="D68" t="s">
        <v>1674</v>
      </c>
      <c r="E68">
        <v>691.2</v>
      </c>
      <c r="F68" t="s">
        <v>1631</v>
      </c>
      <c r="G68" t="s">
        <v>1713</v>
      </c>
    </row>
    <row r="69" spans="1:12">
      <c r="A69" t="s">
        <v>1707</v>
      </c>
      <c r="B69">
        <v>4</v>
      </c>
      <c r="C69">
        <v>16</v>
      </c>
      <c r="D69" t="s">
        <v>1666</v>
      </c>
      <c r="E69">
        <v>936</v>
      </c>
      <c r="F69" t="s">
        <v>1631</v>
      </c>
      <c r="G69" t="s">
        <v>1713</v>
      </c>
    </row>
    <row r="70" spans="1:12">
      <c r="A70" t="s">
        <v>1707</v>
      </c>
      <c r="B70">
        <v>4</v>
      </c>
      <c r="C70">
        <v>16</v>
      </c>
      <c r="D70" t="s">
        <v>1660</v>
      </c>
      <c r="E70">
        <v>979.2</v>
      </c>
      <c r="F70" t="s">
        <v>1631</v>
      </c>
      <c r="G70" t="s">
        <v>1713</v>
      </c>
    </row>
    <row r="71" spans="1:12">
      <c r="A71" t="s">
        <v>1707</v>
      </c>
      <c r="B71">
        <v>4</v>
      </c>
      <c r="C71">
        <v>16</v>
      </c>
      <c r="D71" t="s">
        <v>2247</v>
      </c>
      <c r="E71">
        <v>1048.8</v>
      </c>
      <c r="F71" t="s">
        <v>1631</v>
      </c>
      <c r="G71" t="s">
        <v>1713</v>
      </c>
    </row>
    <row r="72" spans="1:12">
      <c r="A72" t="s">
        <v>1707</v>
      </c>
      <c r="B72">
        <v>4</v>
      </c>
      <c r="C72">
        <v>16</v>
      </c>
      <c r="D72" t="s">
        <v>73</v>
      </c>
      <c r="E72">
        <v>634.79999999999995</v>
      </c>
      <c r="F72" t="s">
        <v>1631</v>
      </c>
      <c r="G72" t="s">
        <v>1713</v>
      </c>
    </row>
    <row r="73" spans="1:12">
      <c r="A73" t="s">
        <v>1707</v>
      </c>
      <c r="B73">
        <v>4</v>
      </c>
      <c r="C73">
        <v>16</v>
      </c>
      <c r="D73" t="s">
        <v>1600</v>
      </c>
      <c r="E73">
        <v>634.79999999999995</v>
      </c>
      <c r="F73" t="s">
        <v>1631</v>
      </c>
      <c r="G73" t="s">
        <v>1713</v>
      </c>
    </row>
    <row r="74" spans="1:12">
      <c r="A74" t="s">
        <v>1707</v>
      </c>
      <c r="B74">
        <v>8</v>
      </c>
      <c r="C74">
        <v>16</v>
      </c>
      <c r="D74" t="s">
        <v>1603</v>
      </c>
      <c r="E74">
        <v>846.4</v>
      </c>
      <c r="F74" t="s">
        <v>1634</v>
      </c>
      <c r="G74" t="s">
        <v>1714</v>
      </c>
    </row>
    <row r="75" spans="1:12">
      <c r="A75" t="s">
        <v>1707</v>
      </c>
      <c r="B75">
        <v>8</v>
      </c>
      <c r="C75">
        <v>16</v>
      </c>
      <c r="D75" t="s">
        <v>1643</v>
      </c>
      <c r="E75">
        <v>662.73</v>
      </c>
      <c r="F75" t="s">
        <v>1634</v>
      </c>
      <c r="G75" t="s">
        <v>1714</v>
      </c>
    </row>
    <row r="76" spans="1:12">
      <c r="A76" t="s">
        <v>1707</v>
      </c>
      <c r="B76">
        <v>8</v>
      </c>
      <c r="C76">
        <v>16</v>
      </c>
      <c r="D76" t="s">
        <v>1638</v>
      </c>
      <c r="E76">
        <v>846.4</v>
      </c>
      <c r="F76" t="s">
        <v>1634</v>
      </c>
      <c r="G76" t="s">
        <v>1714</v>
      </c>
    </row>
    <row r="77" spans="1:12">
      <c r="A77" t="s">
        <v>1707</v>
      </c>
      <c r="B77">
        <v>8</v>
      </c>
      <c r="C77">
        <v>16</v>
      </c>
      <c r="D77" t="s">
        <v>2244</v>
      </c>
      <c r="E77">
        <v>846.4</v>
      </c>
      <c r="F77" t="s">
        <v>1634</v>
      </c>
      <c r="G77" t="s">
        <v>1714</v>
      </c>
    </row>
    <row r="78" spans="1:12">
      <c r="A78" t="s">
        <v>1707</v>
      </c>
      <c r="B78">
        <v>8</v>
      </c>
      <c r="C78">
        <v>16</v>
      </c>
      <c r="D78" t="s">
        <v>1646</v>
      </c>
      <c r="E78">
        <v>1190.4000000000001</v>
      </c>
      <c r="F78" t="s">
        <v>1634</v>
      </c>
      <c r="G78" t="s">
        <v>1714</v>
      </c>
    </row>
    <row r="79" spans="1:12">
      <c r="A79" t="s">
        <v>1707</v>
      </c>
      <c r="B79">
        <v>8</v>
      </c>
      <c r="C79">
        <v>16</v>
      </c>
      <c r="D79" t="s">
        <v>1663</v>
      </c>
      <c r="E79">
        <v>921.6</v>
      </c>
      <c r="F79" t="s">
        <v>1634</v>
      </c>
      <c r="G79" t="s">
        <v>1714</v>
      </c>
    </row>
    <row r="80" spans="1:12">
      <c r="A80" t="s">
        <v>1707</v>
      </c>
      <c r="B80">
        <v>8</v>
      </c>
      <c r="C80">
        <v>16</v>
      </c>
      <c r="D80" t="s">
        <v>1672</v>
      </c>
      <c r="E80">
        <v>960</v>
      </c>
      <c r="F80" t="s">
        <v>1634</v>
      </c>
      <c r="G80" t="s">
        <v>1714</v>
      </c>
    </row>
    <row r="81" spans="1:7">
      <c r="A81" t="s">
        <v>1707</v>
      </c>
      <c r="B81">
        <v>8</v>
      </c>
      <c r="C81">
        <v>16</v>
      </c>
      <c r="D81" t="s">
        <v>1652</v>
      </c>
      <c r="E81">
        <v>1113.5999999999999</v>
      </c>
      <c r="F81" t="s">
        <v>1634</v>
      </c>
      <c r="G81" t="s">
        <v>1714</v>
      </c>
    </row>
    <row r="82" spans="1:7">
      <c r="A82" t="s">
        <v>1707</v>
      </c>
      <c r="B82">
        <v>8</v>
      </c>
      <c r="C82">
        <v>16</v>
      </c>
      <c r="D82" t="s">
        <v>1678</v>
      </c>
      <c r="E82">
        <v>1708.8</v>
      </c>
      <c r="F82" t="s">
        <v>1634</v>
      </c>
      <c r="G82" t="s">
        <v>1714</v>
      </c>
    </row>
    <row r="83" spans="1:7">
      <c r="A83" t="s">
        <v>1707</v>
      </c>
      <c r="B83">
        <v>8</v>
      </c>
      <c r="C83">
        <v>16</v>
      </c>
      <c r="D83" t="s">
        <v>1676</v>
      </c>
      <c r="E83">
        <v>1152</v>
      </c>
      <c r="F83" t="s">
        <v>1634</v>
      </c>
      <c r="G83" t="s">
        <v>1714</v>
      </c>
    </row>
    <row r="84" spans="1:7">
      <c r="A84" t="s">
        <v>1707</v>
      </c>
      <c r="B84">
        <v>8</v>
      </c>
      <c r="C84">
        <v>16</v>
      </c>
      <c r="D84" t="s">
        <v>1657</v>
      </c>
      <c r="E84">
        <v>1036.8</v>
      </c>
      <c r="F84" t="s">
        <v>1634</v>
      </c>
      <c r="G84" t="s">
        <v>1714</v>
      </c>
    </row>
    <row r="85" spans="1:7">
      <c r="A85" t="s">
        <v>1707</v>
      </c>
      <c r="B85">
        <v>8</v>
      </c>
      <c r="C85">
        <v>16</v>
      </c>
      <c r="D85" t="s">
        <v>1669</v>
      </c>
      <c r="E85">
        <v>1305.5999999999999</v>
      </c>
      <c r="F85" t="s">
        <v>1634</v>
      </c>
      <c r="G85" t="s">
        <v>1714</v>
      </c>
    </row>
    <row r="86" spans="1:7">
      <c r="A86" t="s">
        <v>1707</v>
      </c>
      <c r="B86">
        <v>8</v>
      </c>
      <c r="C86">
        <v>16</v>
      </c>
      <c r="D86" t="s">
        <v>1674</v>
      </c>
      <c r="E86">
        <v>921.6</v>
      </c>
      <c r="F86" t="s">
        <v>1634</v>
      </c>
      <c r="G86" t="s">
        <v>1714</v>
      </c>
    </row>
    <row r="87" spans="1:7">
      <c r="A87" t="s">
        <v>1707</v>
      </c>
      <c r="B87">
        <v>8</v>
      </c>
      <c r="C87">
        <v>16</v>
      </c>
      <c r="D87" t="s">
        <v>1666</v>
      </c>
      <c r="E87">
        <v>1248</v>
      </c>
      <c r="F87" t="s">
        <v>1634</v>
      </c>
      <c r="G87" t="s">
        <v>1714</v>
      </c>
    </row>
    <row r="88" spans="1:7">
      <c r="A88" t="s">
        <v>1707</v>
      </c>
      <c r="B88">
        <v>8</v>
      </c>
      <c r="C88">
        <v>16</v>
      </c>
      <c r="D88" t="s">
        <v>1660</v>
      </c>
      <c r="E88">
        <v>1305.5999999999999</v>
      </c>
      <c r="F88" t="s">
        <v>1634</v>
      </c>
      <c r="G88" t="s">
        <v>1714</v>
      </c>
    </row>
    <row r="89" spans="1:7">
      <c r="A89" t="s">
        <v>1707</v>
      </c>
      <c r="B89">
        <v>8</v>
      </c>
      <c r="C89">
        <v>16</v>
      </c>
      <c r="D89" t="s">
        <v>2247</v>
      </c>
      <c r="E89">
        <v>1398.4</v>
      </c>
      <c r="F89" t="s">
        <v>1634</v>
      </c>
      <c r="G89" t="s">
        <v>1714</v>
      </c>
    </row>
    <row r="90" spans="1:7">
      <c r="A90" t="s">
        <v>1707</v>
      </c>
      <c r="B90">
        <v>8</v>
      </c>
      <c r="C90">
        <v>16</v>
      </c>
      <c r="D90" t="s">
        <v>73</v>
      </c>
      <c r="E90">
        <v>846.4</v>
      </c>
      <c r="F90" t="s">
        <v>1634</v>
      </c>
      <c r="G90" t="s">
        <v>1714</v>
      </c>
    </row>
    <row r="91" spans="1:7">
      <c r="A91" t="s">
        <v>1707</v>
      </c>
      <c r="B91">
        <v>8</v>
      </c>
      <c r="C91">
        <v>16</v>
      </c>
      <c r="D91" t="s">
        <v>1600</v>
      </c>
      <c r="E91">
        <v>846.4</v>
      </c>
      <c r="F91" t="s">
        <v>1634</v>
      </c>
      <c r="G91" t="s">
        <v>1714</v>
      </c>
    </row>
    <row r="92" spans="1:7">
      <c r="A92" t="s">
        <v>1707</v>
      </c>
      <c r="B92">
        <v>8</v>
      </c>
      <c r="C92">
        <v>32</v>
      </c>
      <c r="D92" t="s">
        <v>1603</v>
      </c>
      <c r="E92">
        <v>1269.5999999999999</v>
      </c>
      <c r="F92" t="s">
        <v>1636</v>
      </c>
      <c r="G92" t="s">
        <v>1715</v>
      </c>
    </row>
    <row r="93" spans="1:7">
      <c r="A93" t="s">
        <v>1707</v>
      </c>
      <c r="B93">
        <v>8</v>
      </c>
      <c r="C93">
        <v>32</v>
      </c>
      <c r="D93" t="s">
        <v>1643</v>
      </c>
      <c r="E93">
        <v>994.1</v>
      </c>
      <c r="F93" t="s">
        <v>1636</v>
      </c>
      <c r="G93" t="s">
        <v>1715</v>
      </c>
    </row>
    <row r="94" spans="1:7">
      <c r="A94" t="s">
        <v>1707</v>
      </c>
      <c r="B94">
        <v>8</v>
      </c>
      <c r="C94">
        <v>32</v>
      </c>
      <c r="D94" t="s">
        <v>1638</v>
      </c>
      <c r="E94">
        <v>1269.5999999999999</v>
      </c>
      <c r="F94" t="s">
        <v>1636</v>
      </c>
      <c r="G94" t="s">
        <v>1715</v>
      </c>
    </row>
    <row r="95" spans="1:7">
      <c r="A95" t="s">
        <v>1707</v>
      </c>
      <c r="B95">
        <v>8</v>
      </c>
      <c r="C95">
        <v>32</v>
      </c>
      <c r="D95" t="s">
        <v>2244</v>
      </c>
      <c r="E95">
        <v>1269.5999999999999</v>
      </c>
      <c r="F95" t="s">
        <v>1636</v>
      </c>
      <c r="G95" t="s">
        <v>1715</v>
      </c>
    </row>
    <row r="96" spans="1:7">
      <c r="A96" t="s">
        <v>1707</v>
      </c>
      <c r="B96">
        <v>8</v>
      </c>
      <c r="C96">
        <v>32</v>
      </c>
      <c r="D96" t="s">
        <v>1646</v>
      </c>
      <c r="E96">
        <v>1785.6</v>
      </c>
      <c r="F96" t="s">
        <v>1636</v>
      </c>
      <c r="G96" t="s">
        <v>1715</v>
      </c>
    </row>
    <row r="97" spans="1:7">
      <c r="A97" t="s">
        <v>1707</v>
      </c>
      <c r="B97">
        <v>8</v>
      </c>
      <c r="C97">
        <v>32</v>
      </c>
      <c r="D97" t="s">
        <v>1663</v>
      </c>
      <c r="E97">
        <v>1382.4</v>
      </c>
      <c r="F97" t="s">
        <v>1636</v>
      </c>
      <c r="G97" t="s">
        <v>1715</v>
      </c>
    </row>
    <row r="98" spans="1:7">
      <c r="A98" t="s">
        <v>1707</v>
      </c>
      <c r="B98">
        <v>8</v>
      </c>
      <c r="C98">
        <v>32</v>
      </c>
      <c r="D98" t="s">
        <v>1672</v>
      </c>
      <c r="E98">
        <v>1440</v>
      </c>
      <c r="F98" t="s">
        <v>1636</v>
      </c>
      <c r="G98" t="s">
        <v>1715</v>
      </c>
    </row>
    <row r="99" spans="1:7">
      <c r="A99" t="s">
        <v>1707</v>
      </c>
      <c r="B99">
        <v>8</v>
      </c>
      <c r="C99">
        <v>32</v>
      </c>
      <c r="D99" t="s">
        <v>1652</v>
      </c>
      <c r="E99">
        <v>1670.4</v>
      </c>
      <c r="F99" t="s">
        <v>1636</v>
      </c>
      <c r="G99" t="s">
        <v>1715</v>
      </c>
    </row>
    <row r="100" spans="1:7">
      <c r="A100" t="s">
        <v>1707</v>
      </c>
      <c r="B100">
        <v>8</v>
      </c>
      <c r="C100">
        <v>32</v>
      </c>
      <c r="D100" t="s">
        <v>1678</v>
      </c>
      <c r="E100">
        <v>2784</v>
      </c>
      <c r="F100" t="s">
        <v>1636</v>
      </c>
      <c r="G100" t="s">
        <v>1715</v>
      </c>
    </row>
    <row r="101" spans="1:7">
      <c r="A101" t="s">
        <v>1707</v>
      </c>
      <c r="B101">
        <v>8</v>
      </c>
      <c r="C101">
        <v>32</v>
      </c>
      <c r="D101" t="s">
        <v>1676</v>
      </c>
      <c r="E101">
        <v>1728</v>
      </c>
      <c r="F101" t="s">
        <v>1636</v>
      </c>
      <c r="G101" t="s">
        <v>1715</v>
      </c>
    </row>
    <row r="102" spans="1:7">
      <c r="A102" t="s">
        <v>1707</v>
      </c>
      <c r="B102">
        <v>8</v>
      </c>
      <c r="C102">
        <v>32</v>
      </c>
      <c r="D102" t="s">
        <v>1657</v>
      </c>
      <c r="E102">
        <v>1555.2</v>
      </c>
      <c r="F102" t="s">
        <v>1636</v>
      </c>
      <c r="G102" t="s">
        <v>1715</v>
      </c>
    </row>
    <row r="103" spans="1:7">
      <c r="A103" t="s">
        <v>1707</v>
      </c>
      <c r="B103">
        <v>8</v>
      </c>
      <c r="C103">
        <v>32</v>
      </c>
      <c r="D103" t="s">
        <v>1669</v>
      </c>
      <c r="E103">
        <v>1958.4</v>
      </c>
      <c r="F103" t="s">
        <v>1636</v>
      </c>
      <c r="G103" t="s">
        <v>1715</v>
      </c>
    </row>
    <row r="104" spans="1:7">
      <c r="A104" t="s">
        <v>1707</v>
      </c>
      <c r="B104">
        <v>8</v>
      </c>
      <c r="C104">
        <v>32</v>
      </c>
      <c r="D104" t="s">
        <v>1674</v>
      </c>
      <c r="E104">
        <v>1382.4</v>
      </c>
      <c r="F104" t="s">
        <v>1636</v>
      </c>
      <c r="G104" t="s">
        <v>1715</v>
      </c>
    </row>
    <row r="105" spans="1:7">
      <c r="A105" t="s">
        <v>1707</v>
      </c>
      <c r="B105">
        <v>8</v>
      </c>
      <c r="C105">
        <v>32</v>
      </c>
      <c r="D105" t="s">
        <v>1666</v>
      </c>
      <c r="E105">
        <v>1872</v>
      </c>
      <c r="F105" t="s">
        <v>1636</v>
      </c>
      <c r="G105" t="s">
        <v>1715</v>
      </c>
    </row>
    <row r="106" spans="1:7">
      <c r="A106" t="s">
        <v>1707</v>
      </c>
      <c r="B106">
        <v>8</v>
      </c>
      <c r="C106">
        <v>32</v>
      </c>
      <c r="D106" t="s">
        <v>1660</v>
      </c>
      <c r="E106">
        <v>1958.4</v>
      </c>
      <c r="F106" t="s">
        <v>1636</v>
      </c>
      <c r="G106" t="s">
        <v>1715</v>
      </c>
    </row>
    <row r="107" spans="1:7">
      <c r="A107" t="s">
        <v>1707</v>
      </c>
      <c r="B107">
        <v>8</v>
      </c>
      <c r="C107">
        <v>32</v>
      </c>
      <c r="D107" t="s">
        <v>2247</v>
      </c>
      <c r="E107">
        <v>2097.6</v>
      </c>
      <c r="F107" t="s">
        <v>1636</v>
      </c>
      <c r="G107" t="s">
        <v>1715</v>
      </c>
    </row>
    <row r="108" spans="1:7">
      <c r="A108" t="s">
        <v>1707</v>
      </c>
      <c r="B108">
        <v>8</v>
      </c>
      <c r="C108">
        <v>32</v>
      </c>
      <c r="D108" t="s">
        <v>73</v>
      </c>
      <c r="E108">
        <v>1269.5999999999999</v>
      </c>
      <c r="F108" t="s">
        <v>1636</v>
      </c>
      <c r="G108" t="s">
        <v>1715</v>
      </c>
    </row>
    <row r="109" spans="1:7">
      <c r="A109" t="s">
        <v>1707</v>
      </c>
      <c r="B109">
        <v>8</v>
      </c>
      <c r="C109">
        <v>32</v>
      </c>
      <c r="D109" t="s">
        <v>1600</v>
      </c>
      <c r="E109">
        <v>1269.5999999999999</v>
      </c>
      <c r="F109" t="s">
        <v>1636</v>
      </c>
      <c r="G109" t="s">
        <v>1715</v>
      </c>
    </row>
    <row r="110" spans="1:7">
      <c r="A110" t="s">
        <v>1707</v>
      </c>
      <c r="B110">
        <v>16</v>
      </c>
      <c r="C110">
        <v>32</v>
      </c>
      <c r="D110" t="s">
        <v>1603</v>
      </c>
      <c r="E110">
        <v>1692.8</v>
      </c>
      <c r="F110" t="s">
        <v>1639</v>
      </c>
      <c r="G110" t="s">
        <v>1716</v>
      </c>
    </row>
    <row r="111" spans="1:7">
      <c r="A111" t="s">
        <v>1707</v>
      </c>
      <c r="B111">
        <v>16</v>
      </c>
      <c r="C111">
        <v>32</v>
      </c>
      <c r="D111" t="s">
        <v>1643</v>
      </c>
      <c r="E111">
        <v>1325.5</v>
      </c>
      <c r="F111" t="s">
        <v>1639</v>
      </c>
      <c r="G111" t="s">
        <v>1716</v>
      </c>
    </row>
    <row r="112" spans="1:7">
      <c r="A112" t="s">
        <v>1707</v>
      </c>
      <c r="B112">
        <v>16</v>
      </c>
      <c r="C112">
        <v>32</v>
      </c>
      <c r="D112" t="s">
        <v>1638</v>
      </c>
      <c r="E112">
        <v>1692.8</v>
      </c>
      <c r="F112" t="s">
        <v>1639</v>
      </c>
      <c r="G112" t="s">
        <v>1716</v>
      </c>
    </row>
    <row r="113" spans="1:7">
      <c r="A113" t="s">
        <v>1707</v>
      </c>
      <c r="B113">
        <v>16</v>
      </c>
      <c r="C113">
        <v>32</v>
      </c>
      <c r="D113" t="s">
        <v>2244</v>
      </c>
      <c r="E113">
        <v>1692.8</v>
      </c>
      <c r="F113" t="s">
        <v>1639</v>
      </c>
      <c r="G113" t="s">
        <v>1716</v>
      </c>
    </row>
    <row r="114" spans="1:7">
      <c r="A114" t="s">
        <v>1707</v>
      </c>
      <c r="B114">
        <v>16</v>
      </c>
      <c r="C114">
        <v>32</v>
      </c>
      <c r="D114" t="s">
        <v>1646</v>
      </c>
      <c r="E114">
        <v>2380.8000000000002</v>
      </c>
      <c r="F114" t="s">
        <v>1639</v>
      </c>
      <c r="G114" t="s">
        <v>1716</v>
      </c>
    </row>
    <row r="115" spans="1:7">
      <c r="A115" t="s">
        <v>1707</v>
      </c>
      <c r="B115">
        <v>16</v>
      </c>
      <c r="C115">
        <v>32</v>
      </c>
      <c r="D115" t="s">
        <v>1663</v>
      </c>
      <c r="E115">
        <v>1843.2</v>
      </c>
      <c r="F115" t="s">
        <v>1639</v>
      </c>
      <c r="G115" t="s">
        <v>1716</v>
      </c>
    </row>
    <row r="116" spans="1:7">
      <c r="A116" t="s">
        <v>1707</v>
      </c>
      <c r="B116">
        <v>16</v>
      </c>
      <c r="C116">
        <v>32</v>
      </c>
      <c r="D116" t="s">
        <v>1672</v>
      </c>
      <c r="E116">
        <v>1920</v>
      </c>
      <c r="F116" t="s">
        <v>1639</v>
      </c>
      <c r="G116" t="s">
        <v>1716</v>
      </c>
    </row>
    <row r="117" spans="1:7">
      <c r="A117" t="s">
        <v>1707</v>
      </c>
      <c r="B117">
        <v>16</v>
      </c>
      <c r="C117">
        <v>32</v>
      </c>
      <c r="D117" t="s">
        <v>1652</v>
      </c>
      <c r="E117">
        <v>2227.1999999999998</v>
      </c>
      <c r="F117" t="s">
        <v>1639</v>
      </c>
      <c r="G117" t="s">
        <v>1716</v>
      </c>
    </row>
    <row r="118" spans="1:7">
      <c r="A118" t="s">
        <v>1707</v>
      </c>
      <c r="B118">
        <v>16</v>
      </c>
      <c r="C118">
        <v>32</v>
      </c>
      <c r="D118" t="s">
        <v>1678</v>
      </c>
      <c r="E118">
        <v>3417.6</v>
      </c>
      <c r="F118" t="s">
        <v>1639</v>
      </c>
      <c r="G118" t="s">
        <v>1716</v>
      </c>
    </row>
    <row r="119" spans="1:7">
      <c r="A119" t="s">
        <v>1707</v>
      </c>
      <c r="B119">
        <v>16</v>
      </c>
      <c r="C119">
        <v>32</v>
      </c>
      <c r="D119" t="s">
        <v>1676</v>
      </c>
      <c r="E119">
        <v>2304</v>
      </c>
      <c r="F119" t="s">
        <v>1639</v>
      </c>
      <c r="G119" t="s">
        <v>1716</v>
      </c>
    </row>
    <row r="120" spans="1:7">
      <c r="A120" t="s">
        <v>1707</v>
      </c>
      <c r="B120">
        <v>16</v>
      </c>
      <c r="C120">
        <v>32</v>
      </c>
      <c r="D120" t="s">
        <v>1657</v>
      </c>
      <c r="E120">
        <v>2073.6</v>
      </c>
      <c r="F120" t="s">
        <v>1639</v>
      </c>
      <c r="G120" t="s">
        <v>1716</v>
      </c>
    </row>
    <row r="121" spans="1:7">
      <c r="A121" t="s">
        <v>1707</v>
      </c>
      <c r="B121">
        <v>16</v>
      </c>
      <c r="C121">
        <v>32</v>
      </c>
      <c r="D121" t="s">
        <v>1669</v>
      </c>
      <c r="E121">
        <v>2611.1999999999998</v>
      </c>
      <c r="F121" t="s">
        <v>1639</v>
      </c>
      <c r="G121" t="s">
        <v>1716</v>
      </c>
    </row>
    <row r="122" spans="1:7">
      <c r="A122" t="s">
        <v>1707</v>
      </c>
      <c r="B122">
        <v>16</v>
      </c>
      <c r="C122">
        <v>32</v>
      </c>
      <c r="D122" t="s">
        <v>1674</v>
      </c>
      <c r="E122">
        <v>1843.2</v>
      </c>
      <c r="F122" t="s">
        <v>1639</v>
      </c>
      <c r="G122" t="s">
        <v>1716</v>
      </c>
    </row>
    <row r="123" spans="1:7">
      <c r="A123" t="s">
        <v>1707</v>
      </c>
      <c r="B123">
        <v>16</v>
      </c>
      <c r="C123">
        <v>32</v>
      </c>
      <c r="D123" t="s">
        <v>1666</v>
      </c>
      <c r="E123">
        <v>2496</v>
      </c>
      <c r="F123" t="s">
        <v>1639</v>
      </c>
      <c r="G123" t="s">
        <v>1716</v>
      </c>
    </row>
    <row r="124" spans="1:7">
      <c r="A124" t="s">
        <v>1707</v>
      </c>
      <c r="B124">
        <v>16</v>
      </c>
      <c r="C124">
        <v>32</v>
      </c>
      <c r="D124" t="s">
        <v>1660</v>
      </c>
      <c r="E124">
        <v>2611.1999999999998</v>
      </c>
      <c r="F124" t="s">
        <v>1639</v>
      </c>
      <c r="G124" t="s">
        <v>1716</v>
      </c>
    </row>
    <row r="125" spans="1:7">
      <c r="A125" t="s">
        <v>1707</v>
      </c>
      <c r="B125">
        <v>16</v>
      </c>
      <c r="C125">
        <v>32</v>
      </c>
      <c r="D125" t="s">
        <v>2247</v>
      </c>
      <c r="E125">
        <v>2796.8</v>
      </c>
      <c r="F125" t="s">
        <v>1639</v>
      </c>
      <c r="G125" t="s">
        <v>1716</v>
      </c>
    </row>
    <row r="126" spans="1:7">
      <c r="A126" t="s">
        <v>1707</v>
      </c>
      <c r="B126">
        <v>16</v>
      </c>
      <c r="C126">
        <v>32</v>
      </c>
      <c r="D126" t="s">
        <v>73</v>
      </c>
      <c r="E126">
        <v>1692.8</v>
      </c>
      <c r="F126" t="s">
        <v>1639</v>
      </c>
      <c r="G126" t="s">
        <v>1716</v>
      </c>
    </row>
    <row r="127" spans="1:7">
      <c r="A127" t="s">
        <v>1707</v>
      </c>
      <c r="B127">
        <v>16</v>
      </c>
      <c r="C127">
        <v>32</v>
      </c>
      <c r="D127" t="s">
        <v>1600</v>
      </c>
      <c r="E127">
        <v>1692.8</v>
      </c>
      <c r="F127" t="s">
        <v>1639</v>
      </c>
      <c r="G127" t="s">
        <v>1716</v>
      </c>
    </row>
    <row r="128" spans="1:7">
      <c r="A128" t="s">
        <v>1707</v>
      </c>
      <c r="B128">
        <v>16</v>
      </c>
      <c r="C128">
        <v>64</v>
      </c>
      <c r="D128" t="s">
        <v>1603</v>
      </c>
      <c r="E128">
        <v>2539.1999999999998</v>
      </c>
      <c r="F128" t="s">
        <v>1641</v>
      </c>
      <c r="G128" t="s">
        <v>1717</v>
      </c>
    </row>
    <row r="129" spans="1:7">
      <c r="A129" t="s">
        <v>1707</v>
      </c>
      <c r="B129">
        <v>16</v>
      </c>
      <c r="C129">
        <v>64</v>
      </c>
      <c r="D129" t="s">
        <v>1643</v>
      </c>
      <c r="E129">
        <v>1988.2</v>
      </c>
      <c r="F129" t="s">
        <v>1641</v>
      </c>
      <c r="G129" t="s">
        <v>1717</v>
      </c>
    </row>
    <row r="130" spans="1:7">
      <c r="A130" t="s">
        <v>1707</v>
      </c>
      <c r="B130">
        <v>16</v>
      </c>
      <c r="C130">
        <v>64</v>
      </c>
      <c r="D130" t="s">
        <v>1638</v>
      </c>
      <c r="E130">
        <v>2539.1999999999998</v>
      </c>
      <c r="F130" t="s">
        <v>1641</v>
      </c>
      <c r="G130" t="s">
        <v>1717</v>
      </c>
    </row>
    <row r="131" spans="1:7">
      <c r="A131" t="s">
        <v>1707</v>
      </c>
      <c r="B131">
        <v>16</v>
      </c>
      <c r="C131">
        <v>64</v>
      </c>
      <c r="D131" t="s">
        <v>2244</v>
      </c>
      <c r="E131">
        <v>2539.1999999999998</v>
      </c>
      <c r="F131" t="s">
        <v>1641</v>
      </c>
      <c r="G131" t="s">
        <v>1717</v>
      </c>
    </row>
    <row r="132" spans="1:7">
      <c r="A132" t="s">
        <v>1707</v>
      </c>
      <c r="B132">
        <v>16</v>
      </c>
      <c r="C132">
        <v>64</v>
      </c>
      <c r="D132" t="s">
        <v>1646</v>
      </c>
      <c r="E132">
        <v>3571.2</v>
      </c>
      <c r="F132" t="s">
        <v>1641</v>
      </c>
      <c r="G132" t="s">
        <v>1717</v>
      </c>
    </row>
    <row r="133" spans="1:7">
      <c r="A133" t="s">
        <v>1707</v>
      </c>
      <c r="B133">
        <v>16</v>
      </c>
      <c r="C133">
        <v>64</v>
      </c>
      <c r="D133" t="s">
        <v>1663</v>
      </c>
      <c r="E133">
        <v>2764.8</v>
      </c>
      <c r="F133" t="s">
        <v>1641</v>
      </c>
      <c r="G133" t="s">
        <v>1717</v>
      </c>
    </row>
    <row r="134" spans="1:7">
      <c r="A134" t="s">
        <v>1707</v>
      </c>
      <c r="B134">
        <v>16</v>
      </c>
      <c r="C134">
        <v>64</v>
      </c>
      <c r="D134" t="s">
        <v>1672</v>
      </c>
      <c r="E134">
        <v>2880</v>
      </c>
      <c r="F134" t="s">
        <v>1641</v>
      </c>
      <c r="G134" t="s">
        <v>1717</v>
      </c>
    </row>
    <row r="135" spans="1:7">
      <c r="A135" t="s">
        <v>1707</v>
      </c>
      <c r="B135">
        <v>16</v>
      </c>
      <c r="C135">
        <v>64</v>
      </c>
      <c r="D135" t="s">
        <v>1652</v>
      </c>
      <c r="E135">
        <v>3340.8</v>
      </c>
      <c r="F135" t="s">
        <v>1641</v>
      </c>
      <c r="G135" t="s">
        <v>1717</v>
      </c>
    </row>
    <row r="136" spans="1:7">
      <c r="A136" t="s">
        <v>1707</v>
      </c>
      <c r="B136">
        <v>16</v>
      </c>
      <c r="C136">
        <v>64</v>
      </c>
      <c r="D136" t="s">
        <v>1678</v>
      </c>
      <c r="E136">
        <v>5568</v>
      </c>
      <c r="F136" t="s">
        <v>1641</v>
      </c>
      <c r="G136" t="s">
        <v>1717</v>
      </c>
    </row>
    <row r="137" spans="1:7">
      <c r="A137" t="s">
        <v>1707</v>
      </c>
      <c r="B137">
        <v>16</v>
      </c>
      <c r="C137">
        <v>64</v>
      </c>
      <c r="D137" t="s">
        <v>1676</v>
      </c>
      <c r="E137">
        <v>3456</v>
      </c>
      <c r="F137" t="s">
        <v>1641</v>
      </c>
      <c r="G137" t="s">
        <v>1717</v>
      </c>
    </row>
    <row r="138" spans="1:7">
      <c r="A138" t="s">
        <v>1707</v>
      </c>
      <c r="B138">
        <v>16</v>
      </c>
      <c r="C138">
        <v>64</v>
      </c>
      <c r="D138" t="s">
        <v>1657</v>
      </c>
      <c r="E138">
        <v>3110.4</v>
      </c>
      <c r="F138" t="s">
        <v>1641</v>
      </c>
      <c r="G138" t="s">
        <v>1717</v>
      </c>
    </row>
    <row r="139" spans="1:7">
      <c r="A139" t="s">
        <v>1707</v>
      </c>
      <c r="B139">
        <v>16</v>
      </c>
      <c r="C139">
        <v>64</v>
      </c>
      <c r="D139" t="s">
        <v>1669</v>
      </c>
      <c r="E139">
        <v>3916.8</v>
      </c>
      <c r="F139" t="s">
        <v>1641</v>
      </c>
      <c r="G139" t="s">
        <v>1717</v>
      </c>
    </row>
    <row r="140" spans="1:7">
      <c r="A140" t="s">
        <v>1707</v>
      </c>
      <c r="B140">
        <v>16</v>
      </c>
      <c r="C140">
        <v>64</v>
      </c>
      <c r="D140" t="s">
        <v>1674</v>
      </c>
      <c r="E140">
        <v>2764.8</v>
      </c>
      <c r="F140" t="s">
        <v>1641</v>
      </c>
      <c r="G140" t="s">
        <v>1717</v>
      </c>
    </row>
    <row r="141" spans="1:7">
      <c r="A141" t="s">
        <v>1707</v>
      </c>
      <c r="B141">
        <v>16</v>
      </c>
      <c r="C141">
        <v>64</v>
      </c>
      <c r="D141" t="s">
        <v>1666</v>
      </c>
      <c r="E141">
        <v>3744</v>
      </c>
      <c r="F141" t="s">
        <v>1641</v>
      </c>
      <c r="G141" t="s">
        <v>1717</v>
      </c>
    </row>
    <row r="142" spans="1:7">
      <c r="A142" t="s">
        <v>1707</v>
      </c>
      <c r="B142">
        <v>16</v>
      </c>
      <c r="C142">
        <v>64</v>
      </c>
      <c r="D142" t="s">
        <v>1660</v>
      </c>
      <c r="E142">
        <v>3916.8</v>
      </c>
      <c r="F142" t="s">
        <v>1641</v>
      </c>
      <c r="G142" t="s">
        <v>1717</v>
      </c>
    </row>
    <row r="143" spans="1:7">
      <c r="A143" t="s">
        <v>1707</v>
      </c>
      <c r="B143">
        <v>16</v>
      </c>
      <c r="C143">
        <v>64</v>
      </c>
      <c r="D143" t="s">
        <v>2247</v>
      </c>
      <c r="E143">
        <v>4195.2</v>
      </c>
      <c r="F143" t="s">
        <v>1641</v>
      </c>
      <c r="G143" t="s">
        <v>1717</v>
      </c>
    </row>
    <row r="144" spans="1:7">
      <c r="A144" t="s">
        <v>1707</v>
      </c>
      <c r="B144">
        <v>16</v>
      </c>
      <c r="C144">
        <v>64</v>
      </c>
      <c r="D144" t="s">
        <v>73</v>
      </c>
      <c r="E144">
        <v>2539.1999999999998</v>
      </c>
      <c r="F144" t="s">
        <v>1641</v>
      </c>
      <c r="G144" t="s">
        <v>1717</v>
      </c>
    </row>
    <row r="145" spans="1:7">
      <c r="A145" t="s">
        <v>1707</v>
      </c>
      <c r="B145">
        <v>16</v>
      </c>
      <c r="C145">
        <v>64</v>
      </c>
      <c r="D145" t="s">
        <v>1600</v>
      </c>
      <c r="E145">
        <v>2539.1999999999998</v>
      </c>
      <c r="F145" t="s">
        <v>1641</v>
      </c>
      <c r="G145" t="s">
        <v>1717</v>
      </c>
    </row>
    <row r="146" spans="1:7">
      <c r="A146" t="s">
        <v>1707</v>
      </c>
      <c r="B146">
        <v>24</v>
      </c>
      <c r="C146">
        <v>48</v>
      </c>
      <c r="D146" t="s">
        <v>1603</v>
      </c>
      <c r="E146">
        <v>2539.1999999999998</v>
      </c>
      <c r="F146" t="s">
        <v>1718</v>
      </c>
      <c r="G146" t="s">
        <v>1719</v>
      </c>
    </row>
    <row r="147" spans="1:7">
      <c r="A147" t="s">
        <v>1707</v>
      </c>
      <c r="B147">
        <v>24</v>
      </c>
      <c r="C147">
        <v>48</v>
      </c>
      <c r="D147" t="s">
        <v>1643</v>
      </c>
      <c r="E147">
        <v>1988.2</v>
      </c>
      <c r="F147" t="s">
        <v>1718</v>
      </c>
      <c r="G147" t="s">
        <v>1719</v>
      </c>
    </row>
    <row r="148" spans="1:7">
      <c r="A148" t="s">
        <v>1707</v>
      </c>
      <c r="B148">
        <v>24</v>
      </c>
      <c r="C148">
        <v>48</v>
      </c>
      <c r="D148" t="s">
        <v>1638</v>
      </c>
      <c r="E148">
        <v>2539.1999999999998</v>
      </c>
      <c r="F148" t="s">
        <v>1718</v>
      </c>
      <c r="G148" t="s">
        <v>1719</v>
      </c>
    </row>
    <row r="149" spans="1:7">
      <c r="A149" t="s">
        <v>1707</v>
      </c>
      <c r="B149">
        <v>24</v>
      </c>
      <c r="C149">
        <v>48</v>
      </c>
      <c r="D149" t="s">
        <v>2244</v>
      </c>
      <c r="E149">
        <v>2539.1999999999998</v>
      </c>
      <c r="F149" t="s">
        <v>1718</v>
      </c>
      <c r="G149" t="s">
        <v>1719</v>
      </c>
    </row>
    <row r="150" spans="1:7">
      <c r="A150" t="s">
        <v>1707</v>
      </c>
      <c r="B150">
        <v>24</v>
      </c>
      <c r="C150">
        <v>48</v>
      </c>
      <c r="D150" t="s">
        <v>1646</v>
      </c>
      <c r="E150">
        <v>3571.2</v>
      </c>
      <c r="F150" t="s">
        <v>1718</v>
      </c>
      <c r="G150" t="s">
        <v>1719</v>
      </c>
    </row>
    <row r="151" spans="1:7">
      <c r="A151" t="s">
        <v>1707</v>
      </c>
      <c r="B151">
        <v>24</v>
      </c>
      <c r="C151">
        <v>48</v>
      </c>
      <c r="D151" t="s">
        <v>1663</v>
      </c>
      <c r="E151">
        <v>2764.8</v>
      </c>
      <c r="F151" t="s">
        <v>1718</v>
      </c>
      <c r="G151" t="s">
        <v>1719</v>
      </c>
    </row>
    <row r="152" spans="1:7">
      <c r="A152" t="s">
        <v>1707</v>
      </c>
      <c r="B152">
        <v>24</v>
      </c>
      <c r="C152">
        <v>48</v>
      </c>
      <c r="D152" t="s">
        <v>1672</v>
      </c>
      <c r="E152">
        <v>2880</v>
      </c>
      <c r="F152" t="s">
        <v>1718</v>
      </c>
      <c r="G152" t="s">
        <v>1719</v>
      </c>
    </row>
    <row r="153" spans="1:7">
      <c r="A153" t="s">
        <v>1707</v>
      </c>
      <c r="B153">
        <v>24</v>
      </c>
      <c r="C153">
        <v>48</v>
      </c>
      <c r="D153" t="s">
        <v>1652</v>
      </c>
      <c r="E153">
        <v>3340.8</v>
      </c>
      <c r="F153" t="s">
        <v>1718</v>
      </c>
      <c r="G153" t="s">
        <v>1719</v>
      </c>
    </row>
    <row r="154" spans="1:7">
      <c r="A154" t="s">
        <v>1707</v>
      </c>
      <c r="B154">
        <v>24</v>
      </c>
      <c r="C154">
        <v>48</v>
      </c>
      <c r="D154" t="s">
        <v>1678</v>
      </c>
      <c r="E154">
        <v>5126.3999999999996</v>
      </c>
      <c r="F154" t="s">
        <v>1718</v>
      </c>
      <c r="G154" t="s">
        <v>1719</v>
      </c>
    </row>
    <row r="155" spans="1:7">
      <c r="A155" t="s">
        <v>1707</v>
      </c>
      <c r="B155">
        <v>24</v>
      </c>
      <c r="C155">
        <v>48</v>
      </c>
      <c r="D155" t="s">
        <v>1676</v>
      </c>
      <c r="E155">
        <v>3456</v>
      </c>
      <c r="F155" t="s">
        <v>1718</v>
      </c>
      <c r="G155" t="s">
        <v>1719</v>
      </c>
    </row>
    <row r="156" spans="1:7">
      <c r="A156" t="s">
        <v>1707</v>
      </c>
      <c r="B156">
        <v>24</v>
      </c>
      <c r="C156">
        <v>48</v>
      </c>
      <c r="D156" t="s">
        <v>1657</v>
      </c>
      <c r="E156">
        <v>3110.4</v>
      </c>
      <c r="F156" t="s">
        <v>1718</v>
      </c>
      <c r="G156" t="s">
        <v>1719</v>
      </c>
    </row>
    <row r="157" spans="1:7">
      <c r="A157" t="s">
        <v>1707</v>
      </c>
      <c r="B157">
        <v>24</v>
      </c>
      <c r="C157">
        <v>48</v>
      </c>
      <c r="D157" t="s">
        <v>1669</v>
      </c>
      <c r="E157">
        <v>3916.8</v>
      </c>
      <c r="F157" t="s">
        <v>1718</v>
      </c>
      <c r="G157" t="s">
        <v>1719</v>
      </c>
    </row>
    <row r="158" spans="1:7">
      <c r="A158" t="s">
        <v>1707</v>
      </c>
      <c r="B158">
        <v>24</v>
      </c>
      <c r="C158">
        <v>48</v>
      </c>
      <c r="D158" t="s">
        <v>1674</v>
      </c>
      <c r="E158">
        <v>2764.8</v>
      </c>
      <c r="F158" t="s">
        <v>1718</v>
      </c>
      <c r="G158" t="s">
        <v>1719</v>
      </c>
    </row>
    <row r="159" spans="1:7">
      <c r="A159" t="s">
        <v>1707</v>
      </c>
      <c r="B159">
        <v>24</v>
      </c>
      <c r="C159">
        <v>48</v>
      </c>
      <c r="D159" t="s">
        <v>1666</v>
      </c>
      <c r="E159">
        <v>3744</v>
      </c>
      <c r="F159" t="s">
        <v>1718</v>
      </c>
      <c r="G159" t="s">
        <v>1719</v>
      </c>
    </row>
    <row r="160" spans="1:7">
      <c r="A160" t="s">
        <v>1707</v>
      </c>
      <c r="B160">
        <v>24</v>
      </c>
      <c r="C160">
        <v>48</v>
      </c>
      <c r="D160" t="s">
        <v>1660</v>
      </c>
      <c r="E160">
        <v>3916.8</v>
      </c>
      <c r="F160" t="s">
        <v>1718</v>
      </c>
      <c r="G160" t="s">
        <v>1719</v>
      </c>
    </row>
    <row r="161" spans="1:7">
      <c r="A161" t="s">
        <v>1707</v>
      </c>
      <c r="B161">
        <v>24</v>
      </c>
      <c r="C161">
        <v>48</v>
      </c>
      <c r="D161" t="s">
        <v>2247</v>
      </c>
      <c r="E161">
        <v>4195.2</v>
      </c>
      <c r="F161" t="s">
        <v>1718</v>
      </c>
      <c r="G161" t="s">
        <v>1719</v>
      </c>
    </row>
    <row r="162" spans="1:7">
      <c r="A162" t="s">
        <v>1707</v>
      </c>
      <c r="B162">
        <v>24</v>
      </c>
      <c r="C162">
        <v>48</v>
      </c>
      <c r="D162" t="s">
        <v>73</v>
      </c>
      <c r="E162">
        <v>2539.1999999999998</v>
      </c>
      <c r="F162" t="s">
        <v>1718</v>
      </c>
      <c r="G162" t="s">
        <v>1719</v>
      </c>
    </row>
    <row r="163" spans="1:7">
      <c r="A163" t="s">
        <v>1707</v>
      </c>
      <c r="B163">
        <v>24</v>
      </c>
      <c r="C163">
        <v>48</v>
      </c>
      <c r="D163" t="s">
        <v>1600</v>
      </c>
      <c r="E163">
        <v>2539.1999999999998</v>
      </c>
      <c r="F163" t="s">
        <v>1718</v>
      </c>
      <c r="G163" t="s">
        <v>1719</v>
      </c>
    </row>
    <row r="164" spans="1:7">
      <c r="A164" t="s">
        <v>1707</v>
      </c>
      <c r="B164">
        <v>24</v>
      </c>
      <c r="C164">
        <v>64</v>
      </c>
      <c r="D164" t="s">
        <v>1603</v>
      </c>
      <c r="E164">
        <v>2962.4</v>
      </c>
      <c r="F164" t="s">
        <v>2185</v>
      </c>
      <c r="G164" t="s">
        <v>2186</v>
      </c>
    </row>
    <row r="165" spans="1:7">
      <c r="A165" t="s">
        <v>1707</v>
      </c>
      <c r="B165">
        <v>24</v>
      </c>
      <c r="C165">
        <v>64</v>
      </c>
      <c r="D165" t="s">
        <v>1643</v>
      </c>
      <c r="E165">
        <v>2319.6</v>
      </c>
      <c r="F165" t="s">
        <v>2185</v>
      </c>
      <c r="G165" t="s">
        <v>2186</v>
      </c>
    </row>
    <row r="166" spans="1:7">
      <c r="A166" t="s">
        <v>1707</v>
      </c>
      <c r="B166">
        <v>24</v>
      </c>
      <c r="C166">
        <v>64</v>
      </c>
      <c r="D166" t="s">
        <v>1638</v>
      </c>
      <c r="E166">
        <v>2962.4</v>
      </c>
      <c r="F166" t="s">
        <v>2185</v>
      </c>
      <c r="G166" t="s">
        <v>2186</v>
      </c>
    </row>
    <row r="167" spans="1:7">
      <c r="A167" t="s">
        <v>1707</v>
      </c>
      <c r="B167">
        <v>24</v>
      </c>
      <c r="C167">
        <v>64</v>
      </c>
      <c r="D167" t="s">
        <v>2244</v>
      </c>
      <c r="E167">
        <v>2962.4</v>
      </c>
      <c r="F167" t="s">
        <v>2185</v>
      </c>
      <c r="G167" t="s">
        <v>2186</v>
      </c>
    </row>
    <row r="168" spans="1:7">
      <c r="A168" t="s">
        <v>1707</v>
      </c>
      <c r="B168">
        <v>24</v>
      </c>
      <c r="C168">
        <v>64</v>
      </c>
      <c r="D168" t="s">
        <v>1646</v>
      </c>
      <c r="E168">
        <v>4166.3999999999996</v>
      </c>
      <c r="F168" t="s">
        <v>2185</v>
      </c>
      <c r="G168" t="s">
        <v>2186</v>
      </c>
    </row>
    <row r="169" spans="1:7">
      <c r="A169" t="s">
        <v>1707</v>
      </c>
      <c r="B169">
        <v>24</v>
      </c>
      <c r="C169">
        <v>64</v>
      </c>
      <c r="D169" t="s">
        <v>1663</v>
      </c>
      <c r="E169">
        <v>3225.6</v>
      </c>
      <c r="F169" t="s">
        <v>2185</v>
      </c>
      <c r="G169" t="s">
        <v>2186</v>
      </c>
    </row>
    <row r="170" spans="1:7">
      <c r="A170" t="s">
        <v>1707</v>
      </c>
      <c r="B170">
        <v>24</v>
      </c>
      <c r="C170">
        <v>64</v>
      </c>
      <c r="D170" t="s">
        <v>1672</v>
      </c>
      <c r="E170">
        <v>3360</v>
      </c>
      <c r="F170" t="s">
        <v>2185</v>
      </c>
      <c r="G170" t="s">
        <v>2186</v>
      </c>
    </row>
    <row r="171" spans="1:7">
      <c r="A171" t="s">
        <v>1707</v>
      </c>
      <c r="B171">
        <v>24</v>
      </c>
      <c r="C171">
        <v>64</v>
      </c>
      <c r="D171" t="s">
        <v>1652</v>
      </c>
      <c r="E171">
        <v>3897.6</v>
      </c>
      <c r="F171" t="s">
        <v>2185</v>
      </c>
      <c r="G171" t="s">
        <v>2186</v>
      </c>
    </row>
    <row r="172" spans="1:7">
      <c r="A172" t="s">
        <v>1707</v>
      </c>
      <c r="B172">
        <v>24</v>
      </c>
      <c r="C172">
        <v>64</v>
      </c>
      <c r="D172" t="s">
        <v>1678</v>
      </c>
      <c r="E172">
        <v>6201.6</v>
      </c>
      <c r="F172" t="s">
        <v>2185</v>
      </c>
      <c r="G172" t="s">
        <v>2186</v>
      </c>
    </row>
    <row r="173" spans="1:7">
      <c r="A173" t="s">
        <v>1707</v>
      </c>
      <c r="B173">
        <v>24</v>
      </c>
      <c r="C173">
        <v>64</v>
      </c>
      <c r="D173" t="s">
        <v>1676</v>
      </c>
      <c r="E173">
        <v>4032</v>
      </c>
      <c r="F173" t="s">
        <v>2185</v>
      </c>
      <c r="G173" t="s">
        <v>2186</v>
      </c>
    </row>
    <row r="174" spans="1:7">
      <c r="A174" t="s">
        <v>1707</v>
      </c>
      <c r="B174">
        <v>24</v>
      </c>
      <c r="C174">
        <v>64</v>
      </c>
      <c r="D174" t="s">
        <v>1657</v>
      </c>
      <c r="E174">
        <v>3628.8</v>
      </c>
      <c r="F174" t="s">
        <v>2185</v>
      </c>
      <c r="G174" t="s">
        <v>2186</v>
      </c>
    </row>
    <row r="175" spans="1:7">
      <c r="A175" t="s">
        <v>1707</v>
      </c>
      <c r="B175">
        <v>24</v>
      </c>
      <c r="C175">
        <v>64</v>
      </c>
      <c r="D175" t="s">
        <v>1669</v>
      </c>
      <c r="E175">
        <v>4569.6000000000004</v>
      </c>
      <c r="F175" t="s">
        <v>2185</v>
      </c>
      <c r="G175" t="s">
        <v>2186</v>
      </c>
    </row>
    <row r="176" spans="1:7">
      <c r="A176" t="s">
        <v>1707</v>
      </c>
      <c r="B176">
        <v>24</v>
      </c>
      <c r="C176">
        <v>64</v>
      </c>
      <c r="D176" t="s">
        <v>1674</v>
      </c>
      <c r="E176">
        <v>3225.6</v>
      </c>
      <c r="F176" t="s">
        <v>2185</v>
      </c>
      <c r="G176" t="s">
        <v>2186</v>
      </c>
    </row>
    <row r="177" spans="1:7">
      <c r="A177" t="s">
        <v>1707</v>
      </c>
      <c r="B177">
        <v>24</v>
      </c>
      <c r="C177">
        <v>64</v>
      </c>
      <c r="D177" t="s">
        <v>1666</v>
      </c>
      <c r="E177">
        <v>4368</v>
      </c>
      <c r="F177" t="s">
        <v>2185</v>
      </c>
      <c r="G177" t="s">
        <v>2186</v>
      </c>
    </row>
    <row r="178" spans="1:7">
      <c r="A178" t="s">
        <v>1707</v>
      </c>
      <c r="B178">
        <v>24</v>
      </c>
      <c r="C178">
        <v>64</v>
      </c>
      <c r="D178" t="s">
        <v>1660</v>
      </c>
      <c r="E178">
        <v>4569.6000000000004</v>
      </c>
      <c r="F178" t="s">
        <v>2185</v>
      </c>
      <c r="G178" t="s">
        <v>2186</v>
      </c>
    </row>
    <row r="179" spans="1:7">
      <c r="A179" t="s">
        <v>1707</v>
      </c>
      <c r="B179">
        <v>24</v>
      </c>
      <c r="C179">
        <v>64</v>
      </c>
      <c r="D179" t="s">
        <v>2247</v>
      </c>
      <c r="E179">
        <v>4894.3999999999996</v>
      </c>
      <c r="F179" t="s">
        <v>2185</v>
      </c>
      <c r="G179" t="s">
        <v>2186</v>
      </c>
    </row>
    <row r="180" spans="1:7">
      <c r="A180" t="s">
        <v>1707</v>
      </c>
      <c r="B180">
        <v>24</v>
      </c>
      <c r="C180">
        <v>64</v>
      </c>
      <c r="D180" t="s">
        <v>73</v>
      </c>
      <c r="E180">
        <v>2962.4</v>
      </c>
      <c r="F180" t="s">
        <v>2185</v>
      </c>
      <c r="G180" t="s">
        <v>2186</v>
      </c>
    </row>
    <row r="181" spans="1:7">
      <c r="A181" t="s">
        <v>1707</v>
      </c>
      <c r="B181">
        <v>24</v>
      </c>
      <c r="C181">
        <v>64</v>
      </c>
      <c r="D181" t="s">
        <v>1600</v>
      </c>
      <c r="E181">
        <v>2962.4</v>
      </c>
      <c r="F181" t="s">
        <v>2185</v>
      </c>
      <c r="G181" t="s">
        <v>2186</v>
      </c>
    </row>
    <row r="182" spans="1:7">
      <c r="A182" t="s">
        <v>1707</v>
      </c>
      <c r="B182">
        <v>24</v>
      </c>
      <c r="C182">
        <v>96</v>
      </c>
      <c r="D182" t="s">
        <v>1603</v>
      </c>
      <c r="E182">
        <v>3808.8</v>
      </c>
      <c r="F182" t="s">
        <v>1720</v>
      </c>
      <c r="G182" t="s">
        <v>1721</v>
      </c>
    </row>
    <row r="183" spans="1:7">
      <c r="A183" t="s">
        <v>1707</v>
      </c>
      <c r="B183">
        <v>24</v>
      </c>
      <c r="C183">
        <v>96</v>
      </c>
      <c r="D183" t="s">
        <v>1643</v>
      </c>
      <c r="E183">
        <v>2982.3</v>
      </c>
      <c r="F183" t="s">
        <v>1720</v>
      </c>
      <c r="G183" t="s">
        <v>1721</v>
      </c>
    </row>
    <row r="184" spans="1:7">
      <c r="A184" t="s">
        <v>1707</v>
      </c>
      <c r="B184">
        <v>24</v>
      </c>
      <c r="C184">
        <v>96</v>
      </c>
      <c r="D184" t="s">
        <v>1638</v>
      </c>
      <c r="E184">
        <v>3808.8</v>
      </c>
      <c r="F184" t="s">
        <v>1720</v>
      </c>
      <c r="G184" t="s">
        <v>1721</v>
      </c>
    </row>
    <row r="185" spans="1:7">
      <c r="A185" t="s">
        <v>1707</v>
      </c>
      <c r="B185">
        <v>24</v>
      </c>
      <c r="C185">
        <v>96</v>
      </c>
      <c r="D185" t="s">
        <v>2244</v>
      </c>
      <c r="E185">
        <v>3808.8</v>
      </c>
      <c r="F185" t="s">
        <v>1720</v>
      </c>
      <c r="G185" t="s">
        <v>1721</v>
      </c>
    </row>
    <row r="186" spans="1:7">
      <c r="A186" t="s">
        <v>1707</v>
      </c>
      <c r="B186">
        <v>24</v>
      </c>
      <c r="C186">
        <v>96</v>
      </c>
      <c r="D186" t="s">
        <v>1646</v>
      </c>
      <c r="E186">
        <v>5356.8</v>
      </c>
      <c r="F186" t="s">
        <v>1720</v>
      </c>
      <c r="G186" t="s">
        <v>1721</v>
      </c>
    </row>
    <row r="187" spans="1:7">
      <c r="A187" t="s">
        <v>1707</v>
      </c>
      <c r="B187">
        <v>24</v>
      </c>
      <c r="C187">
        <v>96</v>
      </c>
      <c r="D187" t="s">
        <v>1663</v>
      </c>
      <c r="E187">
        <v>4147.2</v>
      </c>
      <c r="F187" t="s">
        <v>1720</v>
      </c>
      <c r="G187" t="s">
        <v>1721</v>
      </c>
    </row>
    <row r="188" spans="1:7">
      <c r="A188" t="s">
        <v>1707</v>
      </c>
      <c r="B188">
        <v>24</v>
      </c>
      <c r="C188">
        <v>96</v>
      </c>
      <c r="D188" t="s">
        <v>1672</v>
      </c>
      <c r="E188">
        <v>4320</v>
      </c>
      <c r="F188" t="s">
        <v>1720</v>
      </c>
      <c r="G188" t="s">
        <v>1721</v>
      </c>
    </row>
    <row r="189" spans="1:7">
      <c r="A189" t="s">
        <v>1707</v>
      </c>
      <c r="B189">
        <v>24</v>
      </c>
      <c r="C189">
        <v>96</v>
      </c>
      <c r="D189" t="s">
        <v>1652</v>
      </c>
      <c r="E189">
        <v>5011.2</v>
      </c>
      <c r="F189" t="s">
        <v>1720</v>
      </c>
      <c r="G189" t="s">
        <v>1721</v>
      </c>
    </row>
    <row r="190" spans="1:7">
      <c r="A190" t="s">
        <v>1707</v>
      </c>
      <c r="B190">
        <v>24</v>
      </c>
      <c r="C190">
        <v>96</v>
      </c>
      <c r="D190" t="s">
        <v>1678</v>
      </c>
      <c r="E190">
        <v>8352</v>
      </c>
      <c r="F190" t="s">
        <v>1720</v>
      </c>
      <c r="G190" t="s">
        <v>1721</v>
      </c>
    </row>
    <row r="191" spans="1:7">
      <c r="A191" t="s">
        <v>1707</v>
      </c>
      <c r="B191">
        <v>24</v>
      </c>
      <c r="C191">
        <v>96</v>
      </c>
      <c r="D191" t="s">
        <v>1676</v>
      </c>
      <c r="E191">
        <v>5184</v>
      </c>
      <c r="F191" t="s">
        <v>1720</v>
      </c>
      <c r="G191" t="s">
        <v>1721</v>
      </c>
    </row>
    <row r="192" spans="1:7">
      <c r="A192" t="s">
        <v>1707</v>
      </c>
      <c r="B192">
        <v>24</v>
      </c>
      <c r="C192">
        <v>96</v>
      </c>
      <c r="D192" t="s">
        <v>1657</v>
      </c>
      <c r="E192">
        <v>4665.6000000000004</v>
      </c>
      <c r="F192" t="s">
        <v>1720</v>
      </c>
      <c r="G192" t="s">
        <v>1721</v>
      </c>
    </row>
    <row r="193" spans="1:7">
      <c r="A193" t="s">
        <v>1707</v>
      </c>
      <c r="B193">
        <v>24</v>
      </c>
      <c r="C193">
        <v>96</v>
      </c>
      <c r="D193" t="s">
        <v>1669</v>
      </c>
      <c r="E193">
        <v>5875.2</v>
      </c>
      <c r="F193" t="s">
        <v>1720</v>
      </c>
      <c r="G193" t="s">
        <v>1721</v>
      </c>
    </row>
    <row r="194" spans="1:7">
      <c r="A194" t="s">
        <v>1707</v>
      </c>
      <c r="B194">
        <v>24</v>
      </c>
      <c r="C194">
        <v>96</v>
      </c>
      <c r="D194" t="s">
        <v>1674</v>
      </c>
      <c r="E194">
        <v>4147.2</v>
      </c>
      <c r="F194" t="s">
        <v>1720</v>
      </c>
      <c r="G194" t="s">
        <v>1721</v>
      </c>
    </row>
    <row r="195" spans="1:7">
      <c r="A195" t="s">
        <v>1707</v>
      </c>
      <c r="B195">
        <v>24</v>
      </c>
      <c r="C195">
        <v>96</v>
      </c>
      <c r="D195" t="s">
        <v>1666</v>
      </c>
      <c r="E195">
        <v>5616</v>
      </c>
      <c r="F195" t="s">
        <v>1720</v>
      </c>
      <c r="G195" t="s">
        <v>1721</v>
      </c>
    </row>
    <row r="196" spans="1:7">
      <c r="A196" t="s">
        <v>1707</v>
      </c>
      <c r="B196">
        <v>24</v>
      </c>
      <c r="C196">
        <v>96</v>
      </c>
      <c r="D196" t="s">
        <v>1660</v>
      </c>
      <c r="E196">
        <v>5875.2</v>
      </c>
      <c r="F196" t="s">
        <v>1720</v>
      </c>
      <c r="G196" t="s">
        <v>1721</v>
      </c>
    </row>
    <row r="197" spans="1:7">
      <c r="A197" t="s">
        <v>1707</v>
      </c>
      <c r="B197">
        <v>24</v>
      </c>
      <c r="C197">
        <v>96</v>
      </c>
      <c r="D197" t="s">
        <v>2247</v>
      </c>
      <c r="E197">
        <v>6292.8</v>
      </c>
      <c r="F197" t="s">
        <v>1720</v>
      </c>
      <c r="G197" t="s">
        <v>1721</v>
      </c>
    </row>
    <row r="198" spans="1:7">
      <c r="A198" t="s">
        <v>1707</v>
      </c>
      <c r="B198">
        <v>24</v>
      </c>
      <c r="C198">
        <v>96</v>
      </c>
      <c r="D198" t="s">
        <v>73</v>
      </c>
      <c r="E198">
        <v>3808.8</v>
      </c>
      <c r="F198" t="s">
        <v>1720</v>
      </c>
      <c r="G198" t="s">
        <v>1721</v>
      </c>
    </row>
    <row r="199" spans="1:7">
      <c r="A199" t="s">
        <v>1707</v>
      </c>
      <c r="B199">
        <v>24</v>
      </c>
      <c r="C199">
        <v>96</v>
      </c>
      <c r="D199" t="s">
        <v>1600</v>
      </c>
      <c r="E199">
        <v>3808.8</v>
      </c>
      <c r="F199" t="s">
        <v>1720</v>
      </c>
      <c r="G199" t="s">
        <v>1721</v>
      </c>
    </row>
    <row r="200" spans="1:7">
      <c r="A200" t="s">
        <v>1707</v>
      </c>
      <c r="B200">
        <v>32</v>
      </c>
      <c r="C200">
        <v>64</v>
      </c>
      <c r="D200" t="s">
        <v>1603</v>
      </c>
      <c r="E200">
        <v>3385.6</v>
      </c>
      <c r="F200" t="s">
        <v>1644</v>
      </c>
      <c r="G200" t="s">
        <v>1722</v>
      </c>
    </row>
    <row r="201" spans="1:7">
      <c r="A201" t="s">
        <v>1707</v>
      </c>
      <c r="B201">
        <v>32</v>
      </c>
      <c r="C201">
        <v>64</v>
      </c>
      <c r="D201" t="s">
        <v>1643</v>
      </c>
      <c r="E201">
        <v>2650.9</v>
      </c>
      <c r="F201" t="s">
        <v>1644</v>
      </c>
      <c r="G201" t="s">
        <v>1722</v>
      </c>
    </row>
    <row r="202" spans="1:7">
      <c r="A202" t="s">
        <v>1707</v>
      </c>
      <c r="B202">
        <v>32</v>
      </c>
      <c r="C202">
        <v>64</v>
      </c>
      <c r="D202" t="s">
        <v>1638</v>
      </c>
      <c r="E202">
        <v>3385.6</v>
      </c>
      <c r="F202" t="s">
        <v>1644</v>
      </c>
      <c r="G202" t="s">
        <v>1722</v>
      </c>
    </row>
    <row r="203" spans="1:7">
      <c r="A203" t="s">
        <v>1707</v>
      </c>
      <c r="B203">
        <v>32</v>
      </c>
      <c r="C203">
        <v>64</v>
      </c>
      <c r="D203" t="s">
        <v>2244</v>
      </c>
      <c r="E203">
        <v>3385.6</v>
      </c>
      <c r="F203" t="s">
        <v>1644</v>
      </c>
      <c r="G203" t="s">
        <v>1722</v>
      </c>
    </row>
    <row r="204" spans="1:7">
      <c r="A204" t="s">
        <v>1707</v>
      </c>
      <c r="B204">
        <v>32</v>
      </c>
      <c r="C204">
        <v>64</v>
      </c>
      <c r="D204" t="s">
        <v>1646</v>
      </c>
      <c r="E204">
        <v>4761.6000000000004</v>
      </c>
      <c r="F204" t="s">
        <v>1644</v>
      </c>
      <c r="G204" t="s">
        <v>1722</v>
      </c>
    </row>
    <row r="205" spans="1:7">
      <c r="A205" t="s">
        <v>1707</v>
      </c>
      <c r="B205">
        <v>32</v>
      </c>
      <c r="C205">
        <v>64</v>
      </c>
      <c r="D205" t="s">
        <v>1663</v>
      </c>
      <c r="E205">
        <v>3686.4</v>
      </c>
      <c r="F205" t="s">
        <v>1644</v>
      </c>
      <c r="G205" t="s">
        <v>1722</v>
      </c>
    </row>
    <row r="206" spans="1:7">
      <c r="A206" t="s">
        <v>1707</v>
      </c>
      <c r="B206">
        <v>32</v>
      </c>
      <c r="C206">
        <v>64</v>
      </c>
      <c r="D206" t="s">
        <v>1672</v>
      </c>
      <c r="E206">
        <v>3840</v>
      </c>
      <c r="F206" t="s">
        <v>1644</v>
      </c>
      <c r="G206" t="s">
        <v>1722</v>
      </c>
    </row>
    <row r="207" spans="1:7">
      <c r="A207" t="s">
        <v>1707</v>
      </c>
      <c r="B207">
        <v>32</v>
      </c>
      <c r="C207">
        <v>64</v>
      </c>
      <c r="D207" t="s">
        <v>1652</v>
      </c>
      <c r="E207">
        <v>4454.3999999999996</v>
      </c>
      <c r="F207" t="s">
        <v>1644</v>
      </c>
      <c r="G207" t="s">
        <v>1722</v>
      </c>
    </row>
    <row r="208" spans="1:7">
      <c r="A208" t="s">
        <v>1707</v>
      </c>
      <c r="B208">
        <v>32</v>
      </c>
      <c r="C208">
        <v>64</v>
      </c>
      <c r="D208" t="s">
        <v>1678</v>
      </c>
      <c r="E208">
        <v>6835.2</v>
      </c>
      <c r="F208" t="s">
        <v>1644</v>
      </c>
      <c r="G208" t="s">
        <v>1722</v>
      </c>
    </row>
    <row r="209" spans="1:7">
      <c r="A209" t="s">
        <v>1707</v>
      </c>
      <c r="B209">
        <v>32</v>
      </c>
      <c r="C209">
        <v>64</v>
      </c>
      <c r="D209" t="s">
        <v>1676</v>
      </c>
      <c r="E209">
        <v>4608</v>
      </c>
      <c r="F209" t="s">
        <v>1644</v>
      </c>
      <c r="G209" t="s">
        <v>1722</v>
      </c>
    </row>
    <row r="210" spans="1:7">
      <c r="A210" t="s">
        <v>1707</v>
      </c>
      <c r="B210">
        <v>32</v>
      </c>
      <c r="C210">
        <v>64</v>
      </c>
      <c r="D210" t="s">
        <v>1657</v>
      </c>
      <c r="E210">
        <v>4147.2</v>
      </c>
      <c r="F210" t="s">
        <v>1644</v>
      </c>
      <c r="G210" t="s">
        <v>1722</v>
      </c>
    </row>
    <row r="211" spans="1:7">
      <c r="A211" t="s">
        <v>1707</v>
      </c>
      <c r="B211">
        <v>32</v>
      </c>
      <c r="C211">
        <v>64</v>
      </c>
      <c r="D211" t="s">
        <v>1669</v>
      </c>
      <c r="E211">
        <v>5222.3999999999996</v>
      </c>
      <c r="F211" t="s">
        <v>1644</v>
      </c>
      <c r="G211" t="s">
        <v>1722</v>
      </c>
    </row>
    <row r="212" spans="1:7">
      <c r="A212" t="s">
        <v>1707</v>
      </c>
      <c r="B212">
        <v>32</v>
      </c>
      <c r="C212">
        <v>64</v>
      </c>
      <c r="D212" t="s">
        <v>1674</v>
      </c>
      <c r="E212">
        <v>3686.4</v>
      </c>
      <c r="F212" t="s">
        <v>1644</v>
      </c>
      <c r="G212" t="s">
        <v>1722</v>
      </c>
    </row>
    <row r="213" spans="1:7">
      <c r="A213" t="s">
        <v>1707</v>
      </c>
      <c r="B213">
        <v>32</v>
      </c>
      <c r="C213">
        <v>64</v>
      </c>
      <c r="D213" t="s">
        <v>1666</v>
      </c>
      <c r="E213">
        <v>4992</v>
      </c>
      <c r="F213" t="s">
        <v>1644</v>
      </c>
      <c r="G213" t="s">
        <v>1722</v>
      </c>
    </row>
    <row r="214" spans="1:7">
      <c r="A214" t="s">
        <v>1707</v>
      </c>
      <c r="B214">
        <v>32</v>
      </c>
      <c r="C214">
        <v>64</v>
      </c>
      <c r="D214" t="s">
        <v>1660</v>
      </c>
      <c r="E214">
        <v>5222.3999999999996</v>
      </c>
      <c r="F214" t="s">
        <v>1644</v>
      </c>
      <c r="G214" t="s">
        <v>1722</v>
      </c>
    </row>
    <row r="215" spans="1:7">
      <c r="A215" t="s">
        <v>1707</v>
      </c>
      <c r="B215">
        <v>32</v>
      </c>
      <c r="C215">
        <v>64</v>
      </c>
      <c r="D215" t="s">
        <v>2247</v>
      </c>
      <c r="E215">
        <v>5593.6</v>
      </c>
      <c r="F215" t="s">
        <v>1644</v>
      </c>
      <c r="G215" t="s">
        <v>1722</v>
      </c>
    </row>
    <row r="216" spans="1:7">
      <c r="A216" t="s">
        <v>1707</v>
      </c>
      <c r="B216">
        <v>32</v>
      </c>
      <c r="C216">
        <v>64</v>
      </c>
      <c r="D216" t="s">
        <v>73</v>
      </c>
      <c r="E216">
        <v>3385.6</v>
      </c>
      <c r="F216" t="s">
        <v>1644</v>
      </c>
      <c r="G216" t="s">
        <v>1722</v>
      </c>
    </row>
    <row r="217" spans="1:7">
      <c r="A217" t="s">
        <v>1707</v>
      </c>
      <c r="B217">
        <v>32</v>
      </c>
      <c r="C217">
        <v>64</v>
      </c>
      <c r="D217" t="s">
        <v>1600</v>
      </c>
      <c r="E217">
        <v>3385.6</v>
      </c>
      <c r="F217" t="s">
        <v>1644</v>
      </c>
      <c r="G217" t="s">
        <v>1722</v>
      </c>
    </row>
    <row r="218" spans="1:7">
      <c r="A218" t="s">
        <v>1707</v>
      </c>
      <c r="B218">
        <v>32</v>
      </c>
      <c r="C218">
        <v>128</v>
      </c>
      <c r="D218" t="s">
        <v>1603</v>
      </c>
      <c r="E218">
        <v>5078.3999999999996</v>
      </c>
      <c r="F218" t="s">
        <v>1650</v>
      </c>
      <c r="G218" t="s">
        <v>1724</v>
      </c>
    </row>
    <row r="219" spans="1:7">
      <c r="A219" t="s">
        <v>1707</v>
      </c>
      <c r="B219">
        <v>32</v>
      </c>
      <c r="C219">
        <v>128</v>
      </c>
      <c r="D219" t="s">
        <v>1643</v>
      </c>
      <c r="E219">
        <v>3976.4</v>
      </c>
      <c r="F219" t="s">
        <v>1650</v>
      </c>
      <c r="G219" t="s">
        <v>1724</v>
      </c>
    </row>
    <row r="220" spans="1:7">
      <c r="A220" t="s">
        <v>1707</v>
      </c>
      <c r="B220">
        <v>32</v>
      </c>
      <c r="C220">
        <v>128</v>
      </c>
      <c r="D220" t="s">
        <v>1638</v>
      </c>
      <c r="E220">
        <v>5078.3999999999996</v>
      </c>
      <c r="F220" t="s">
        <v>1650</v>
      </c>
      <c r="G220" t="s">
        <v>1724</v>
      </c>
    </row>
    <row r="221" spans="1:7">
      <c r="A221" t="s">
        <v>1707</v>
      </c>
      <c r="B221">
        <v>32</v>
      </c>
      <c r="C221">
        <v>128</v>
      </c>
      <c r="D221" t="s">
        <v>2244</v>
      </c>
      <c r="E221">
        <v>5078.3999999999996</v>
      </c>
      <c r="F221" t="s">
        <v>1650</v>
      </c>
      <c r="G221" t="s">
        <v>1724</v>
      </c>
    </row>
    <row r="222" spans="1:7">
      <c r="A222" t="s">
        <v>1707</v>
      </c>
      <c r="B222">
        <v>32</v>
      </c>
      <c r="C222">
        <v>128</v>
      </c>
      <c r="D222" t="s">
        <v>1646</v>
      </c>
      <c r="E222">
        <v>7142.4</v>
      </c>
      <c r="F222" t="s">
        <v>1650</v>
      </c>
      <c r="G222" t="s">
        <v>1724</v>
      </c>
    </row>
    <row r="223" spans="1:7">
      <c r="A223" t="s">
        <v>1707</v>
      </c>
      <c r="B223">
        <v>32</v>
      </c>
      <c r="C223">
        <v>128</v>
      </c>
      <c r="D223" t="s">
        <v>1663</v>
      </c>
      <c r="E223">
        <v>5529.6</v>
      </c>
      <c r="F223" t="s">
        <v>1650</v>
      </c>
      <c r="G223" t="s">
        <v>1724</v>
      </c>
    </row>
    <row r="224" spans="1:7">
      <c r="A224" t="s">
        <v>1707</v>
      </c>
      <c r="B224">
        <v>32</v>
      </c>
      <c r="C224">
        <v>128</v>
      </c>
      <c r="D224" t="s">
        <v>1672</v>
      </c>
      <c r="E224">
        <v>5760</v>
      </c>
      <c r="F224" t="s">
        <v>1650</v>
      </c>
      <c r="G224" t="s">
        <v>1724</v>
      </c>
    </row>
    <row r="225" spans="1:7">
      <c r="A225" t="s">
        <v>1707</v>
      </c>
      <c r="B225">
        <v>32</v>
      </c>
      <c r="C225">
        <v>128</v>
      </c>
      <c r="D225" t="s">
        <v>1652</v>
      </c>
      <c r="E225">
        <v>6681.6</v>
      </c>
      <c r="F225" t="s">
        <v>1650</v>
      </c>
      <c r="G225" t="s">
        <v>1724</v>
      </c>
    </row>
    <row r="226" spans="1:7">
      <c r="A226" t="s">
        <v>1707</v>
      </c>
      <c r="B226">
        <v>32</v>
      </c>
      <c r="C226">
        <v>128</v>
      </c>
      <c r="D226" t="s">
        <v>1678</v>
      </c>
      <c r="E226">
        <v>11136</v>
      </c>
      <c r="F226" t="s">
        <v>1650</v>
      </c>
      <c r="G226" t="s">
        <v>1724</v>
      </c>
    </row>
    <row r="227" spans="1:7">
      <c r="A227" t="s">
        <v>1707</v>
      </c>
      <c r="B227">
        <v>32</v>
      </c>
      <c r="C227">
        <v>128</v>
      </c>
      <c r="D227" t="s">
        <v>1676</v>
      </c>
      <c r="E227">
        <v>6912</v>
      </c>
      <c r="F227" t="s">
        <v>1650</v>
      </c>
      <c r="G227" t="s">
        <v>1724</v>
      </c>
    </row>
    <row r="228" spans="1:7">
      <c r="A228" t="s">
        <v>1707</v>
      </c>
      <c r="B228">
        <v>32</v>
      </c>
      <c r="C228">
        <v>128</v>
      </c>
      <c r="D228" t="s">
        <v>1657</v>
      </c>
      <c r="E228">
        <v>6220.8</v>
      </c>
      <c r="F228" t="s">
        <v>1650</v>
      </c>
      <c r="G228" t="s">
        <v>1724</v>
      </c>
    </row>
    <row r="229" spans="1:7">
      <c r="A229" t="s">
        <v>1707</v>
      </c>
      <c r="B229">
        <v>32</v>
      </c>
      <c r="C229">
        <v>128</v>
      </c>
      <c r="D229" t="s">
        <v>1669</v>
      </c>
      <c r="E229">
        <v>7833.6</v>
      </c>
      <c r="F229" t="s">
        <v>1650</v>
      </c>
      <c r="G229" t="s">
        <v>1724</v>
      </c>
    </row>
    <row r="230" spans="1:7">
      <c r="A230" t="s">
        <v>1707</v>
      </c>
      <c r="B230">
        <v>32</v>
      </c>
      <c r="C230">
        <v>128</v>
      </c>
      <c r="D230" t="s">
        <v>1674</v>
      </c>
      <c r="E230">
        <v>5529.6</v>
      </c>
      <c r="F230" t="s">
        <v>1650</v>
      </c>
      <c r="G230" t="s">
        <v>1724</v>
      </c>
    </row>
    <row r="231" spans="1:7">
      <c r="A231" t="s">
        <v>1707</v>
      </c>
      <c r="B231">
        <v>32</v>
      </c>
      <c r="C231">
        <v>128</v>
      </c>
      <c r="D231" t="s">
        <v>1666</v>
      </c>
      <c r="E231">
        <v>7488</v>
      </c>
      <c r="F231" t="s">
        <v>1650</v>
      </c>
      <c r="G231" t="s">
        <v>1724</v>
      </c>
    </row>
    <row r="232" spans="1:7">
      <c r="A232" t="s">
        <v>1707</v>
      </c>
      <c r="B232">
        <v>32</v>
      </c>
      <c r="C232">
        <v>128</v>
      </c>
      <c r="D232" t="s">
        <v>1660</v>
      </c>
      <c r="E232">
        <v>7833.6</v>
      </c>
      <c r="F232" t="s">
        <v>1650</v>
      </c>
      <c r="G232" t="s">
        <v>1724</v>
      </c>
    </row>
    <row r="233" spans="1:7">
      <c r="A233" t="s">
        <v>1707</v>
      </c>
      <c r="B233">
        <v>32</v>
      </c>
      <c r="C233">
        <v>128</v>
      </c>
      <c r="D233" t="s">
        <v>2247</v>
      </c>
      <c r="E233">
        <v>8390.4</v>
      </c>
      <c r="F233" t="s">
        <v>1650</v>
      </c>
      <c r="G233" t="s">
        <v>1724</v>
      </c>
    </row>
    <row r="234" spans="1:7">
      <c r="A234" t="s">
        <v>1707</v>
      </c>
      <c r="B234">
        <v>32</v>
      </c>
      <c r="C234">
        <v>128</v>
      </c>
      <c r="D234" t="s">
        <v>73</v>
      </c>
      <c r="E234">
        <v>5078.3999999999996</v>
      </c>
      <c r="F234" t="s">
        <v>1650</v>
      </c>
      <c r="G234" t="s">
        <v>1724</v>
      </c>
    </row>
    <row r="235" spans="1:7">
      <c r="A235" t="s">
        <v>1707</v>
      </c>
      <c r="B235">
        <v>32</v>
      </c>
      <c r="C235">
        <v>128</v>
      </c>
      <c r="D235" t="s">
        <v>1600</v>
      </c>
      <c r="E235">
        <v>5078.3999999999996</v>
      </c>
      <c r="F235" t="s">
        <v>1650</v>
      </c>
      <c r="G235" t="s">
        <v>1724</v>
      </c>
    </row>
    <row r="236" spans="1:7">
      <c r="A236" t="s">
        <v>1707</v>
      </c>
      <c r="B236">
        <v>48</v>
      </c>
      <c r="C236">
        <v>96</v>
      </c>
      <c r="D236" t="s">
        <v>1603</v>
      </c>
      <c r="E236">
        <v>5078.3999999999996</v>
      </c>
      <c r="F236" t="s">
        <v>1655</v>
      </c>
      <c r="G236" t="s">
        <v>1725</v>
      </c>
    </row>
    <row r="237" spans="1:7">
      <c r="A237" t="s">
        <v>1707</v>
      </c>
      <c r="B237">
        <v>48</v>
      </c>
      <c r="C237">
        <v>96</v>
      </c>
      <c r="D237" t="s">
        <v>1643</v>
      </c>
      <c r="E237">
        <v>3976.4</v>
      </c>
      <c r="F237" t="s">
        <v>1655</v>
      </c>
      <c r="G237" t="s">
        <v>1725</v>
      </c>
    </row>
    <row r="238" spans="1:7">
      <c r="A238" t="s">
        <v>1707</v>
      </c>
      <c r="B238">
        <v>48</v>
      </c>
      <c r="C238">
        <v>96</v>
      </c>
      <c r="D238" t="s">
        <v>1638</v>
      </c>
      <c r="E238">
        <v>5078.3999999999996</v>
      </c>
      <c r="F238" t="s">
        <v>1655</v>
      </c>
      <c r="G238" t="s">
        <v>1725</v>
      </c>
    </row>
    <row r="239" spans="1:7">
      <c r="A239" t="s">
        <v>1707</v>
      </c>
      <c r="B239">
        <v>48</v>
      </c>
      <c r="C239">
        <v>96</v>
      </c>
      <c r="D239" t="s">
        <v>2244</v>
      </c>
      <c r="E239">
        <v>5078.3999999999996</v>
      </c>
      <c r="F239" t="s">
        <v>1655</v>
      </c>
      <c r="G239" t="s">
        <v>1725</v>
      </c>
    </row>
    <row r="240" spans="1:7">
      <c r="A240" t="s">
        <v>1707</v>
      </c>
      <c r="B240">
        <v>48</v>
      </c>
      <c r="C240">
        <v>96</v>
      </c>
      <c r="D240" t="s">
        <v>1646</v>
      </c>
      <c r="E240">
        <v>7142.4</v>
      </c>
      <c r="F240" t="s">
        <v>1655</v>
      </c>
      <c r="G240" t="s">
        <v>1725</v>
      </c>
    </row>
    <row r="241" spans="1:7">
      <c r="A241" t="s">
        <v>1707</v>
      </c>
      <c r="B241">
        <v>48</v>
      </c>
      <c r="C241">
        <v>96</v>
      </c>
      <c r="D241" t="s">
        <v>1663</v>
      </c>
      <c r="E241">
        <v>5529.6</v>
      </c>
      <c r="F241" t="s">
        <v>1655</v>
      </c>
      <c r="G241" t="s">
        <v>1725</v>
      </c>
    </row>
    <row r="242" spans="1:7">
      <c r="A242" t="s">
        <v>1707</v>
      </c>
      <c r="B242">
        <v>48</v>
      </c>
      <c r="C242">
        <v>96</v>
      </c>
      <c r="D242" t="s">
        <v>1672</v>
      </c>
      <c r="E242">
        <v>5760</v>
      </c>
      <c r="F242" t="s">
        <v>1655</v>
      </c>
      <c r="G242" t="s">
        <v>1725</v>
      </c>
    </row>
    <row r="243" spans="1:7">
      <c r="A243" t="s">
        <v>1707</v>
      </c>
      <c r="B243">
        <v>48</v>
      </c>
      <c r="C243">
        <v>96</v>
      </c>
      <c r="D243" t="s">
        <v>1652</v>
      </c>
      <c r="E243">
        <v>6681.6</v>
      </c>
      <c r="F243" t="s">
        <v>1655</v>
      </c>
      <c r="G243" t="s">
        <v>1725</v>
      </c>
    </row>
    <row r="244" spans="1:7">
      <c r="A244" t="s">
        <v>1707</v>
      </c>
      <c r="B244">
        <v>48</v>
      </c>
      <c r="C244">
        <v>96</v>
      </c>
      <c r="D244" t="s">
        <v>1678</v>
      </c>
      <c r="E244">
        <v>10252.799999999999</v>
      </c>
      <c r="F244" t="s">
        <v>1655</v>
      </c>
      <c r="G244" t="s">
        <v>1725</v>
      </c>
    </row>
    <row r="245" spans="1:7">
      <c r="A245" t="s">
        <v>1707</v>
      </c>
      <c r="B245">
        <v>48</v>
      </c>
      <c r="C245">
        <v>96</v>
      </c>
      <c r="D245" t="s">
        <v>1676</v>
      </c>
      <c r="E245">
        <v>6912</v>
      </c>
      <c r="F245" t="s">
        <v>1655</v>
      </c>
      <c r="G245" t="s">
        <v>1725</v>
      </c>
    </row>
    <row r="246" spans="1:7">
      <c r="A246" t="s">
        <v>1707</v>
      </c>
      <c r="B246">
        <v>48</v>
      </c>
      <c r="C246">
        <v>96</v>
      </c>
      <c r="D246" t="s">
        <v>1657</v>
      </c>
      <c r="E246">
        <v>6220.8</v>
      </c>
      <c r="F246" t="s">
        <v>1655</v>
      </c>
      <c r="G246" t="s">
        <v>1725</v>
      </c>
    </row>
    <row r="247" spans="1:7">
      <c r="A247" t="s">
        <v>1707</v>
      </c>
      <c r="B247">
        <v>48</v>
      </c>
      <c r="C247">
        <v>96</v>
      </c>
      <c r="D247" t="s">
        <v>1669</v>
      </c>
      <c r="E247">
        <v>7833.6</v>
      </c>
      <c r="F247" t="s">
        <v>1655</v>
      </c>
      <c r="G247" t="s">
        <v>1725</v>
      </c>
    </row>
    <row r="248" spans="1:7">
      <c r="A248" t="s">
        <v>1707</v>
      </c>
      <c r="B248">
        <v>48</v>
      </c>
      <c r="C248">
        <v>96</v>
      </c>
      <c r="D248" t="s">
        <v>1674</v>
      </c>
      <c r="E248">
        <v>5529.6</v>
      </c>
      <c r="F248" t="s">
        <v>1655</v>
      </c>
      <c r="G248" t="s">
        <v>1725</v>
      </c>
    </row>
    <row r="249" spans="1:7">
      <c r="A249" t="s">
        <v>1707</v>
      </c>
      <c r="B249">
        <v>48</v>
      </c>
      <c r="C249">
        <v>96</v>
      </c>
      <c r="D249" t="s">
        <v>1666</v>
      </c>
      <c r="E249">
        <v>7488</v>
      </c>
      <c r="F249" t="s">
        <v>1655</v>
      </c>
      <c r="G249" t="s">
        <v>1725</v>
      </c>
    </row>
    <row r="250" spans="1:7">
      <c r="A250" t="s">
        <v>1707</v>
      </c>
      <c r="B250">
        <v>48</v>
      </c>
      <c r="C250">
        <v>96</v>
      </c>
      <c r="D250" t="s">
        <v>1660</v>
      </c>
      <c r="E250">
        <v>7833.6</v>
      </c>
      <c r="F250" t="s">
        <v>1655</v>
      </c>
      <c r="G250" t="s">
        <v>1725</v>
      </c>
    </row>
    <row r="251" spans="1:7">
      <c r="A251" t="s">
        <v>1707</v>
      </c>
      <c r="B251">
        <v>48</v>
      </c>
      <c r="C251">
        <v>96</v>
      </c>
      <c r="D251" t="s">
        <v>2247</v>
      </c>
      <c r="E251">
        <v>8390.4</v>
      </c>
      <c r="F251" t="s">
        <v>1655</v>
      </c>
      <c r="G251" t="s">
        <v>1725</v>
      </c>
    </row>
    <row r="252" spans="1:7">
      <c r="A252" t="s">
        <v>1707</v>
      </c>
      <c r="B252">
        <v>48</v>
      </c>
      <c r="C252">
        <v>96</v>
      </c>
      <c r="D252" t="s">
        <v>73</v>
      </c>
      <c r="E252">
        <v>5078.3999999999996</v>
      </c>
      <c r="F252" t="s">
        <v>1655</v>
      </c>
      <c r="G252" t="s">
        <v>1725</v>
      </c>
    </row>
    <row r="253" spans="1:7">
      <c r="A253" t="s">
        <v>1707</v>
      </c>
      <c r="B253">
        <v>48</v>
      </c>
      <c r="C253">
        <v>96</v>
      </c>
      <c r="D253" t="s">
        <v>1600</v>
      </c>
      <c r="E253">
        <v>5078.3999999999996</v>
      </c>
      <c r="F253" t="s">
        <v>1655</v>
      </c>
      <c r="G253" t="s">
        <v>1725</v>
      </c>
    </row>
    <row r="254" spans="1:7">
      <c r="A254" t="s">
        <v>1707</v>
      </c>
      <c r="B254">
        <v>48</v>
      </c>
      <c r="C254">
        <v>192</v>
      </c>
      <c r="D254" t="s">
        <v>1603</v>
      </c>
      <c r="E254">
        <v>7617.6</v>
      </c>
      <c r="F254" t="s">
        <v>1658</v>
      </c>
      <c r="G254" t="s">
        <v>1727</v>
      </c>
    </row>
    <row r="255" spans="1:7">
      <c r="A255" t="s">
        <v>1707</v>
      </c>
      <c r="B255">
        <v>48</v>
      </c>
      <c r="C255">
        <v>192</v>
      </c>
      <c r="D255" t="s">
        <v>1643</v>
      </c>
      <c r="E255">
        <v>5964.6</v>
      </c>
      <c r="F255" t="s">
        <v>1658</v>
      </c>
      <c r="G255" t="s">
        <v>1727</v>
      </c>
    </row>
    <row r="256" spans="1:7">
      <c r="A256" t="s">
        <v>1707</v>
      </c>
      <c r="B256">
        <v>48</v>
      </c>
      <c r="C256">
        <v>192</v>
      </c>
      <c r="D256" t="s">
        <v>1638</v>
      </c>
      <c r="E256">
        <v>7617.6</v>
      </c>
      <c r="F256" t="s">
        <v>1658</v>
      </c>
      <c r="G256" t="s">
        <v>1727</v>
      </c>
    </row>
    <row r="257" spans="1:7">
      <c r="A257" t="s">
        <v>1707</v>
      </c>
      <c r="B257">
        <v>48</v>
      </c>
      <c r="C257">
        <v>192</v>
      </c>
      <c r="D257" t="s">
        <v>2244</v>
      </c>
      <c r="E257">
        <v>7617.6</v>
      </c>
      <c r="F257" t="s">
        <v>1658</v>
      </c>
      <c r="G257" t="s">
        <v>1727</v>
      </c>
    </row>
    <row r="258" spans="1:7">
      <c r="A258" t="s">
        <v>1707</v>
      </c>
      <c r="B258">
        <v>48</v>
      </c>
      <c r="C258">
        <v>192</v>
      </c>
      <c r="D258" t="s">
        <v>1646</v>
      </c>
      <c r="E258">
        <v>10713.6</v>
      </c>
      <c r="F258" t="s">
        <v>1658</v>
      </c>
      <c r="G258" t="s">
        <v>1727</v>
      </c>
    </row>
    <row r="259" spans="1:7">
      <c r="A259" t="s">
        <v>1707</v>
      </c>
      <c r="B259">
        <v>48</v>
      </c>
      <c r="C259">
        <v>192</v>
      </c>
      <c r="D259" t="s">
        <v>1663</v>
      </c>
      <c r="E259">
        <v>8294.4</v>
      </c>
      <c r="F259" t="s">
        <v>1658</v>
      </c>
      <c r="G259" t="s">
        <v>1727</v>
      </c>
    </row>
    <row r="260" spans="1:7">
      <c r="A260" t="s">
        <v>1707</v>
      </c>
      <c r="B260">
        <v>48</v>
      </c>
      <c r="C260">
        <v>192</v>
      </c>
      <c r="D260" t="s">
        <v>1672</v>
      </c>
      <c r="E260">
        <v>8640</v>
      </c>
      <c r="F260" t="s">
        <v>1658</v>
      </c>
      <c r="G260" t="s">
        <v>1727</v>
      </c>
    </row>
    <row r="261" spans="1:7">
      <c r="A261" t="s">
        <v>1707</v>
      </c>
      <c r="B261">
        <v>48</v>
      </c>
      <c r="C261">
        <v>192</v>
      </c>
      <c r="D261" t="s">
        <v>1652</v>
      </c>
      <c r="E261">
        <v>10022.4</v>
      </c>
      <c r="F261" t="s">
        <v>1658</v>
      </c>
      <c r="G261" t="s">
        <v>1727</v>
      </c>
    </row>
    <row r="262" spans="1:7">
      <c r="A262" t="s">
        <v>1707</v>
      </c>
      <c r="B262">
        <v>48</v>
      </c>
      <c r="C262">
        <v>192</v>
      </c>
      <c r="D262" t="s">
        <v>1678</v>
      </c>
      <c r="E262">
        <v>16704</v>
      </c>
      <c r="F262" t="s">
        <v>1658</v>
      </c>
      <c r="G262" t="s">
        <v>1727</v>
      </c>
    </row>
    <row r="263" spans="1:7">
      <c r="A263" t="s">
        <v>1707</v>
      </c>
      <c r="B263">
        <v>48</v>
      </c>
      <c r="C263">
        <v>192</v>
      </c>
      <c r="D263" t="s">
        <v>1676</v>
      </c>
      <c r="E263">
        <v>10368</v>
      </c>
      <c r="F263" t="s">
        <v>1658</v>
      </c>
      <c r="G263" t="s">
        <v>1727</v>
      </c>
    </row>
    <row r="264" spans="1:7">
      <c r="A264" t="s">
        <v>1707</v>
      </c>
      <c r="B264">
        <v>48</v>
      </c>
      <c r="C264">
        <v>192</v>
      </c>
      <c r="D264" t="s">
        <v>1657</v>
      </c>
      <c r="E264">
        <v>9331.2000000000007</v>
      </c>
      <c r="F264" t="s">
        <v>1658</v>
      </c>
      <c r="G264" t="s">
        <v>1727</v>
      </c>
    </row>
    <row r="265" spans="1:7">
      <c r="A265" t="s">
        <v>1707</v>
      </c>
      <c r="B265">
        <v>48</v>
      </c>
      <c r="C265">
        <v>192</v>
      </c>
      <c r="D265" t="s">
        <v>1669</v>
      </c>
      <c r="E265">
        <v>11750.4</v>
      </c>
      <c r="F265" t="s">
        <v>1658</v>
      </c>
      <c r="G265" t="s">
        <v>1727</v>
      </c>
    </row>
    <row r="266" spans="1:7">
      <c r="A266" t="s">
        <v>1707</v>
      </c>
      <c r="B266">
        <v>48</v>
      </c>
      <c r="C266">
        <v>192</v>
      </c>
      <c r="D266" t="s">
        <v>1674</v>
      </c>
      <c r="E266">
        <v>8294.4</v>
      </c>
      <c r="F266" t="s">
        <v>1658</v>
      </c>
      <c r="G266" t="s">
        <v>1727</v>
      </c>
    </row>
    <row r="267" spans="1:7">
      <c r="A267" t="s">
        <v>1707</v>
      </c>
      <c r="B267">
        <v>48</v>
      </c>
      <c r="C267">
        <v>192</v>
      </c>
      <c r="D267" t="s">
        <v>1666</v>
      </c>
      <c r="E267">
        <v>11232</v>
      </c>
      <c r="F267" t="s">
        <v>1658</v>
      </c>
      <c r="G267" t="s">
        <v>1727</v>
      </c>
    </row>
    <row r="268" spans="1:7">
      <c r="A268" t="s">
        <v>1707</v>
      </c>
      <c r="B268">
        <v>48</v>
      </c>
      <c r="C268">
        <v>192</v>
      </c>
      <c r="D268" t="s">
        <v>1660</v>
      </c>
      <c r="E268">
        <v>11750.4</v>
      </c>
      <c r="F268" t="s">
        <v>1658</v>
      </c>
      <c r="G268" t="s">
        <v>1727</v>
      </c>
    </row>
    <row r="269" spans="1:7">
      <c r="A269" t="s">
        <v>1707</v>
      </c>
      <c r="B269">
        <v>48</v>
      </c>
      <c r="C269">
        <v>192</v>
      </c>
      <c r="D269" t="s">
        <v>2247</v>
      </c>
      <c r="E269">
        <v>12585.6</v>
      </c>
      <c r="F269" t="s">
        <v>1658</v>
      </c>
      <c r="G269" t="s">
        <v>1727</v>
      </c>
    </row>
    <row r="270" spans="1:7">
      <c r="A270" t="s">
        <v>1707</v>
      </c>
      <c r="B270">
        <v>48</v>
      </c>
      <c r="C270">
        <v>192</v>
      </c>
      <c r="D270" t="s">
        <v>73</v>
      </c>
      <c r="E270">
        <v>7617.6</v>
      </c>
      <c r="F270" t="s">
        <v>1658</v>
      </c>
      <c r="G270" t="s">
        <v>1727</v>
      </c>
    </row>
    <row r="271" spans="1:7">
      <c r="A271" t="s">
        <v>1707</v>
      </c>
      <c r="B271">
        <v>48</v>
      </c>
      <c r="C271">
        <v>192</v>
      </c>
      <c r="D271" t="s">
        <v>1600</v>
      </c>
      <c r="E271">
        <v>7617.6</v>
      </c>
      <c r="F271" t="s">
        <v>1658</v>
      </c>
      <c r="G271" t="s">
        <v>1727</v>
      </c>
    </row>
    <row r="272" spans="1:7">
      <c r="A272" t="s">
        <v>1707</v>
      </c>
      <c r="B272">
        <v>64</v>
      </c>
      <c r="C272">
        <v>192</v>
      </c>
      <c r="D272" t="s">
        <v>1603</v>
      </c>
      <c r="E272">
        <v>8464</v>
      </c>
      <c r="F272" t="s">
        <v>1801</v>
      </c>
      <c r="G272" t="s">
        <v>2191</v>
      </c>
    </row>
    <row r="273" spans="1:7">
      <c r="A273" t="s">
        <v>1707</v>
      </c>
      <c r="B273">
        <v>64</v>
      </c>
      <c r="C273">
        <v>192</v>
      </c>
      <c r="D273" t="s">
        <v>1643</v>
      </c>
      <c r="E273">
        <v>6627.3</v>
      </c>
      <c r="F273" t="s">
        <v>1801</v>
      </c>
      <c r="G273" t="s">
        <v>2191</v>
      </c>
    </row>
    <row r="274" spans="1:7">
      <c r="A274" t="s">
        <v>1707</v>
      </c>
      <c r="B274">
        <v>64</v>
      </c>
      <c r="C274">
        <v>192</v>
      </c>
      <c r="D274" t="s">
        <v>1638</v>
      </c>
      <c r="E274">
        <v>8464</v>
      </c>
      <c r="F274" t="s">
        <v>1801</v>
      </c>
      <c r="G274" t="s">
        <v>2191</v>
      </c>
    </row>
    <row r="275" spans="1:7">
      <c r="A275" t="s">
        <v>1707</v>
      </c>
      <c r="B275">
        <v>64</v>
      </c>
      <c r="C275">
        <v>192</v>
      </c>
      <c r="D275" t="s">
        <v>2244</v>
      </c>
      <c r="E275">
        <v>8464</v>
      </c>
      <c r="F275" t="s">
        <v>1801</v>
      </c>
      <c r="G275" t="s">
        <v>2191</v>
      </c>
    </row>
    <row r="276" spans="1:7">
      <c r="A276" t="s">
        <v>1707</v>
      </c>
      <c r="B276">
        <v>64</v>
      </c>
      <c r="C276">
        <v>192</v>
      </c>
      <c r="D276" t="s">
        <v>1646</v>
      </c>
      <c r="E276">
        <v>11904</v>
      </c>
      <c r="F276" t="s">
        <v>1801</v>
      </c>
      <c r="G276" t="s">
        <v>2191</v>
      </c>
    </row>
    <row r="277" spans="1:7">
      <c r="A277" t="s">
        <v>1707</v>
      </c>
      <c r="B277">
        <v>64</v>
      </c>
      <c r="C277">
        <v>192</v>
      </c>
      <c r="D277" t="s">
        <v>1663</v>
      </c>
      <c r="E277">
        <v>9216</v>
      </c>
      <c r="F277" t="s">
        <v>1801</v>
      </c>
      <c r="G277" t="s">
        <v>2191</v>
      </c>
    </row>
    <row r="278" spans="1:7">
      <c r="A278" t="s">
        <v>1707</v>
      </c>
      <c r="B278">
        <v>64</v>
      </c>
      <c r="C278">
        <v>192</v>
      </c>
      <c r="D278" t="s">
        <v>1672</v>
      </c>
      <c r="E278">
        <v>9600</v>
      </c>
      <c r="F278" t="s">
        <v>1801</v>
      </c>
      <c r="G278" t="s">
        <v>2191</v>
      </c>
    </row>
    <row r="279" spans="1:7">
      <c r="A279" t="s">
        <v>1707</v>
      </c>
      <c r="B279">
        <v>64</v>
      </c>
      <c r="C279">
        <v>192</v>
      </c>
      <c r="D279" t="s">
        <v>1652</v>
      </c>
      <c r="E279">
        <v>11136</v>
      </c>
      <c r="F279" t="s">
        <v>1801</v>
      </c>
      <c r="G279" t="s">
        <v>2191</v>
      </c>
    </row>
    <row r="280" spans="1:7">
      <c r="A280" t="s">
        <v>1707</v>
      </c>
      <c r="B280">
        <v>64</v>
      </c>
      <c r="C280">
        <v>192</v>
      </c>
      <c r="D280" t="s">
        <v>1678</v>
      </c>
      <c r="E280">
        <v>17971.2</v>
      </c>
      <c r="F280" t="s">
        <v>1801</v>
      </c>
      <c r="G280" t="s">
        <v>2191</v>
      </c>
    </row>
    <row r="281" spans="1:7">
      <c r="A281" t="s">
        <v>1707</v>
      </c>
      <c r="B281">
        <v>64</v>
      </c>
      <c r="C281">
        <v>192</v>
      </c>
      <c r="D281" t="s">
        <v>1676</v>
      </c>
      <c r="E281">
        <v>11520</v>
      </c>
      <c r="F281" t="s">
        <v>1801</v>
      </c>
      <c r="G281" t="s">
        <v>2191</v>
      </c>
    </row>
    <row r="282" spans="1:7">
      <c r="A282" t="s">
        <v>1707</v>
      </c>
      <c r="B282">
        <v>64</v>
      </c>
      <c r="C282">
        <v>192</v>
      </c>
      <c r="D282" t="s">
        <v>1657</v>
      </c>
      <c r="E282">
        <v>10368</v>
      </c>
      <c r="F282" t="s">
        <v>1801</v>
      </c>
      <c r="G282" t="s">
        <v>2191</v>
      </c>
    </row>
    <row r="283" spans="1:7">
      <c r="A283" t="s">
        <v>1707</v>
      </c>
      <c r="B283">
        <v>64</v>
      </c>
      <c r="C283">
        <v>192</v>
      </c>
      <c r="D283" t="s">
        <v>1669</v>
      </c>
      <c r="E283">
        <v>13056</v>
      </c>
      <c r="F283" t="s">
        <v>1801</v>
      </c>
      <c r="G283" t="s">
        <v>2191</v>
      </c>
    </row>
    <row r="284" spans="1:7">
      <c r="A284" t="s">
        <v>1707</v>
      </c>
      <c r="B284">
        <v>64</v>
      </c>
      <c r="C284">
        <v>192</v>
      </c>
      <c r="D284" t="s">
        <v>1674</v>
      </c>
      <c r="E284">
        <v>9216</v>
      </c>
      <c r="F284" t="s">
        <v>1801</v>
      </c>
      <c r="G284" t="s">
        <v>2191</v>
      </c>
    </row>
    <row r="285" spans="1:7">
      <c r="A285" t="s">
        <v>1707</v>
      </c>
      <c r="B285">
        <v>64</v>
      </c>
      <c r="C285">
        <v>192</v>
      </c>
      <c r="D285" t="s">
        <v>1666</v>
      </c>
      <c r="E285">
        <v>12480</v>
      </c>
      <c r="F285" t="s">
        <v>1801</v>
      </c>
      <c r="G285" t="s">
        <v>2191</v>
      </c>
    </row>
    <row r="286" spans="1:7">
      <c r="A286" t="s">
        <v>1707</v>
      </c>
      <c r="B286">
        <v>64</v>
      </c>
      <c r="C286">
        <v>192</v>
      </c>
      <c r="D286" t="s">
        <v>1660</v>
      </c>
      <c r="E286">
        <v>13056</v>
      </c>
      <c r="F286" t="s">
        <v>1801</v>
      </c>
      <c r="G286" t="s">
        <v>2191</v>
      </c>
    </row>
    <row r="287" spans="1:7">
      <c r="A287" t="s">
        <v>1707</v>
      </c>
      <c r="B287">
        <v>64</v>
      </c>
      <c r="C287">
        <v>192</v>
      </c>
      <c r="D287" t="s">
        <v>2247</v>
      </c>
      <c r="E287">
        <v>13984</v>
      </c>
      <c r="F287" t="s">
        <v>1801</v>
      </c>
      <c r="G287" t="s">
        <v>2191</v>
      </c>
    </row>
    <row r="288" spans="1:7">
      <c r="A288" t="s">
        <v>1707</v>
      </c>
      <c r="B288">
        <v>64</v>
      </c>
      <c r="C288">
        <v>192</v>
      </c>
      <c r="D288" t="s">
        <v>73</v>
      </c>
      <c r="E288">
        <v>8464</v>
      </c>
      <c r="F288" t="s">
        <v>1801</v>
      </c>
      <c r="G288" t="s">
        <v>2191</v>
      </c>
    </row>
    <row r="289" spans="1:7">
      <c r="A289" t="s">
        <v>1707</v>
      </c>
      <c r="B289">
        <v>64</v>
      </c>
      <c r="C289">
        <v>192</v>
      </c>
      <c r="D289" t="s">
        <v>1600</v>
      </c>
      <c r="E289">
        <v>8464</v>
      </c>
      <c r="F289" t="s">
        <v>1801</v>
      </c>
      <c r="G289" t="s">
        <v>2191</v>
      </c>
    </row>
    <row r="290" spans="1:7">
      <c r="A290" t="s">
        <v>1707</v>
      </c>
      <c r="B290">
        <v>64</v>
      </c>
      <c r="C290">
        <v>256</v>
      </c>
      <c r="D290" t="s">
        <v>1603</v>
      </c>
      <c r="E290">
        <v>10156.799999999999</v>
      </c>
      <c r="F290" t="s">
        <v>1664</v>
      </c>
      <c r="G290" t="s">
        <v>1728</v>
      </c>
    </row>
    <row r="291" spans="1:7">
      <c r="A291" t="s">
        <v>1707</v>
      </c>
      <c r="B291">
        <v>64</v>
      </c>
      <c r="C291">
        <v>256</v>
      </c>
      <c r="D291" t="s">
        <v>1643</v>
      </c>
      <c r="E291">
        <v>7952.8</v>
      </c>
      <c r="F291" t="s">
        <v>1664</v>
      </c>
      <c r="G291" t="s">
        <v>1728</v>
      </c>
    </row>
    <row r="292" spans="1:7">
      <c r="A292" t="s">
        <v>1707</v>
      </c>
      <c r="B292">
        <v>64</v>
      </c>
      <c r="C292">
        <v>256</v>
      </c>
      <c r="D292" t="s">
        <v>1638</v>
      </c>
      <c r="E292">
        <v>10156.799999999999</v>
      </c>
      <c r="F292" t="s">
        <v>1664</v>
      </c>
      <c r="G292" t="s">
        <v>1728</v>
      </c>
    </row>
    <row r="293" spans="1:7">
      <c r="A293" t="s">
        <v>1707</v>
      </c>
      <c r="B293">
        <v>64</v>
      </c>
      <c r="C293">
        <v>256</v>
      </c>
      <c r="D293" t="s">
        <v>2244</v>
      </c>
      <c r="E293">
        <v>10156.799999999999</v>
      </c>
      <c r="F293" t="s">
        <v>1664</v>
      </c>
      <c r="G293" t="s">
        <v>1728</v>
      </c>
    </row>
    <row r="294" spans="1:7">
      <c r="A294" t="s">
        <v>1707</v>
      </c>
      <c r="B294">
        <v>64</v>
      </c>
      <c r="C294">
        <v>256</v>
      </c>
      <c r="D294" t="s">
        <v>1646</v>
      </c>
      <c r="E294">
        <v>14284.8</v>
      </c>
      <c r="F294" t="s">
        <v>1664</v>
      </c>
      <c r="G294" t="s">
        <v>1728</v>
      </c>
    </row>
    <row r="295" spans="1:7">
      <c r="A295" t="s">
        <v>1707</v>
      </c>
      <c r="B295">
        <v>64</v>
      </c>
      <c r="C295">
        <v>256</v>
      </c>
      <c r="D295" t="s">
        <v>1663</v>
      </c>
      <c r="E295">
        <v>11059.2</v>
      </c>
      <c r="F295" t="s">
        <v>1664</v>
      </c>
      <c r="G295" t="s">
        <v>1728</v>
      </c>
    </row>
    <row r="296" spans="1:7">
      <c r="A296" t="s">
        <v>1707</v>
      </c>
      <c r="B296">
        <v>64</v>
      </c>
      <c r="C296">
        <v>256</v>
      </c>
      <c r="D296" t="s">
        <v>1672</v>
      </c>
      <c r="E296">
        <v>11520</v>
      </c>
      <c r="F296" t="s">
        <v>1664</v>
      </c>
      <c r="G296" t="s">
        <v>1728</v>
      </c>
    </row>
    <row r="297" spans="1:7">
      <c r="A297" t="s">
        <v>1707</v>
      </c>
      <c r="B297">
        <v>64</v>
      </c>
      <c r="C297">
        <v>256</v>
      </c>
      <c r="D297" t="s">
        <v>1652</v>
      </c>
      <c r="E297">
        <v>13363.2</v>
      </c>
      <c r="F297" t="s">
        <v>1664</v>
      </c>
      <c r="G297" t="s">
        <v>1728</v>
      </c>
    </row>
    <row r="298" spans="1:7">
      <c r="A298" t="s">
        <v>1707</v>
      </c>
      <c r="B298">
        <v>64</v>
      </c>
      <c r="C298">
        <v>256</v>
      </c>
      <c r="D298" t="s">
        <v>1678</v>
      </c>
      <c r="E298">
        <v>22272</v>
      </c>
      <c r="F298" t="s">
        <v>1664</v>
      </c>
      <c r="G298" t="s">
        <v>1728</v>
      </c>
    </row>
    <row r="299" spans="1:7">
      <c r="A299" t="s">
        <v>1707</v>
      </c>
      <c r="B299">
        <v>64</v>
      </c>
      <c r="C299">
        <v>256</v>
      </c>
      <c r="D299" t="s">
        <v>1676</v>
      </c>
      <c r="E299">
        <v>13824</v>
      </c>
      <c r="F299" t="s">
        <v>1664</v>
      </c>
      <c r="G299" t="s">
        <v>1728</v>
      </c>
    </row>
    <row r="300" spans="1:7">
      <c r="A300" t="s">
        <v>1707</v>
      </c>
      <c r="B300">
        <v>64</v>
      </c>
      <c r="C300">
        <v>256</v>
      </c>
      <c r="D300" t="s">
        <v>1657</v>
      </c>
      <c r="E300">
        <v>12441.6</v>
      </c>
      <c r="F300" t="s">
        <v>1664</v>
      </c>
      <c r="G300" t="s">
        <v>1728</v>
      </c>
    </row>
    <row r="301" spans="1:7">
      <c r="A301" t="s">
        <v>1707</v>
      </c>
      <c r="B301">
        <v>64</v>
      </c>
      <c r="C301">
        <v>256</v>
      </c>
      <c r="D301" t="s">
        <v>1669</v>
      </c>
      <c r="E301">
        <v>15667.2</v>
      </c>
      <c r="F301" t="s">
        <v>1664</v>
      </c>
      <c r="G301" t="s">
        <v>1728</v>
      </c>
    </row>
    <row r="302" spans="1:7">
      <c r="A302" t="s">
        <v>1707</v>
      </c>
      <c r="B302">
        <v>64</v>
      </c>
      <c r="C302">
        <v>256</v>
      </c>
      <c r="D302" t="s">
        <v>1674</v>
      </c>
      <c r="E302">
        <v>11059.2</v>
      </c>
      <c r="F302" t="s">
        <v>1664</v>
      </c>
      <c r="G302" t="s">
        <v>1728</v>
      </c>
    </row>
    <row r="303" spans="1:7">
      <c r="A303" t="s">
        <v>1707</v>
      </c>
      <c r="B303">
        <v>64</v>
      </c>
      <c r="C303">
        <v>256</v>
      </c>
      <c r="D303" t="s">
        <v>1666</v>
      </c>
      <c r="E303">
        <v>14976</v>
      </c>
      <c r="F303" t="s">
        <v>1664</v>
      </c>
      <c r="G303" t="s">
        <v>1728</v>
      </c>
    </row>
    <row r="304" spans="1:7">
      <c r="A304" t="s">
        <v>1707</v>
      </c>
      <c r="B304">
        <v>64</v>
      </c>
      <c r="C304">
        <v>256</v>
      </c>
      <c r="D304" t="s">
        <v>1660</v>
      </c>
      <c r="E304">
        <v>15667.2</v>
      </c>
      <c r="F304" t="s">
        <v>1664</v>
      </c>
      <c r="G304" t="s">
        <v>1728</v>
      </c>
    </row>
    <row r="305" spans="1:7">
      <c r="A305" t="s">
        <v>1707</v>
      </c>
      <c r="B305">
        <v>64</v>
      </c>
      <c r="C305">
        <v>256</v>
      </c>
      <c r="D305" t="s">
        <v>2247</v>
      </c>
      <c r="E305">
        <v>16780.8</v>
      </c>
      <c r="F305" t="s">
        <v>1664</v>
      </c>
      <c r="G305" t="s">
        <v>1728</v>
      </c>
    </row>
    <row r="306" spans="1:7">
      <c r="A306" t="s">
        <v>1707</v>
      </c>
      <c r="B306">
        <v>64</v>
      </c>
      <c r="C306">
        <v>256</v>
      </c>
      <c r="D306" t="s">
        <v>73</v>
      </c>
      <c r="E306">
        <v>10156.799999999999</v>
      </c>
      <c r="F306" t="s">
        <v>1664</v>
      </c>
      <c r="G306" t="s">
        <v>1728</v>
      </c>
    </row>
    <row r="307" spans="1:7">
      <c r="A307" t="s">
        <v>1707</v>
      </c>
      <c r="B307">
        <v>64</v>
      </c>
      <c r="C307">
        <v>256</v>
      </c>
      <c r="D307" t="s">
        <v>1600</v>
      </c>
      <c r="E307">
        <v>10156.799999999999</v>
      </c>
      <c r="F307" t="s">
        <v>1664</v>
      </c>
      <c r="G307" t="s">
        <v>1728</v>
      </c>
    </row>
    <row r="308" spans="1:7">
      <c r="A308" t="s">
        <v>1707</v>
      </c>
      <c r="B308">
        <v>76</v>
      </c>
      <c r="C308">
        <v>256</v>
      </c>
      <c r="D308" t="s">
        <v>1603</v>
      </c>
      <c r="E308">
        <v>10791.6</v>
      </c>
      <c r="F308" t="s">
        <v>2192</v>
      </c>
      <c r="G308" t="s">
        <v>2193</v>
      </c>
    </row>
    <row r="309" spans="1:7">
      <c r="A309" t="s">
        <v>1707</v>
      </c>
      <c r="B309">
        <v>76</v>
      </c>
      <c r="C309">
        <v>256</v>
      </c>
      <c r="D309" t="s">
        <v>1643</v>
      </c>
      <c r="E309">
        <v>8449.7999999999993</v>
      </c>
      <c r="F309" t="s">
        <v>2192</v>
      </c>
      <c r="G309" t="s">
        <v>2193</v>
      </c>
    </row>
    <row r="310" spans="1:7">
      <c r="A310" t="s">
        <v>1707</v>
      </c>
      <c r="B310">
        <v>76</v>
      </c>
      <c r="C310">
        <v>256</v>
      </c>
      <c r="D310" t="s">
        <v>1638</v>
      </c>
      <c r="E310">
        <v>10791.6</v>
      </c>
      <c r="F310" t="s">
        <v>2192</v>
      </c>
      <c r="G310" t="s">
        <v>2193</v>
      </c>
    </row>
    <row r="311" spans="1:7">
      <c r="A311" t="s">
        <v>1707</v>
      </c>
      <c r="B311">
        <v>76</v>
      </c>
      <c r="C311">
        <v>256</v>
      </c>
      <c r="D311" t="s">
        <v>2244</v>
      </c>
      <c r="E311">
        <v>10791.6</v>
      </c>
      <c r="F311" t="s">
        <v>2192</v>
      </c>
      <c r="G311" t="s">
        <v>2193</v>
      </c>
    </row>
    <row r="312" spans="1:7">
      <c r="A312" t="s">
        <v>1707</v>
      </c>
      <c r="B312">
        <v>76</v>
      </c>
      <c r="C312">
        <v>256</v>
      </c>
      <c r="D312" t="s">
        <v>1646</v>
      </c>
      <c r="E312">
        <v>15177.6</v>
      </c>
      <c r="F312" t="s">
        <v>2192</v>
      </c>
      <c r="G312" t="s">
        <v>2193</v>
      </c>
    </row>
    <row r="313" spans="1:7">
      <c r="A313" t="s">
        <v>1707</v>
      </c>
      <c r="B313">
        <v>76</v>
      </c>
      <c r="C313">
        <v>256</v>
      </c>
      <c r="D313" t="s">
        <v>1663</v>
      </c>
      <c r="E313">
        <v>11750.4</v>
      </c>
      <c r="F313" t="s">
        <v>2192</v>
      </c>
      <c r="G313" t="s">
        <v>2193</v>
      </c>
    </row>
    <row r="314" spans="1:7">
      <c r="A314" t="s">
        <v>1707</v>
      </c>
      <c r="B314">
        <v>76</v>
      </c>
      <c r="C314">
        <v>256</v>
      </c>
      <c r="D314" t="s">
        <v>1672</v>
      </c>
      <c r="E314">
        <v>12240</v>
      </c>
      <c r="F314" t="s">
        <v>2192</v>
      </c>
      <c r="G314" t="s">
        <v>2193</v>
      </c>
    </row>
    <row r="315" spans="1:7">
      <c r="A315" t="s">
        <v>1707</v>
      </c>
      <c r="B315">
        <v>76</v>
      </c>
      <c r="C315">
        <v>256</v>
      </c>
      <c r="D315" t="s">
        <v>1652</v>
      </c>
      <c r="E315">
        <v>14198.4</v>
      </c>
      <c r="F315" t="s">
        <v>2192</v>
      </c>
      <c r="G315" t="s">
        <v>2193</v>
      </c>
    </row>
    <row r="316" spans="1:7">
      <c r="A316" t="s">
        <v>1707</v>
      </c>
      <c r="B316">
        <v>76</v>
      </c>
      <c r="C316">
        <v>256</v>
      </c>
      <c r="D316" t="s">
        <v>1678</v>
      </c>
      <c r="E316">
        <v>23222.400000000001</v>
      </c>
      <c r="F316" t="s">
        <v>2192</v>
      </c>
      <c r="G316" t="s">
        <v>2193</v>
      </c>
    </row>
    <row r="317" spans="1:7">
      <c r="A317" t="s">
        <v>1707</v>
      </c>
      <c r="B317">
        <v>76</v>
      </c>
      <c r="C317">
        <v>256</v>
      </c>
      <c r="D317" t="s">
        <v>1676</v>
      </c>
      <c r="E317">
        <v>14688</v>
      </c>
      <c r="F317" t="s">
        <v>2192</v>
      </c>
      <c r="G317" t="s">
        <v>2193</v>
      </c>
    </row>
    <row r="318" spans="1:7">
      <c r="A318" t="s">
        <v>1707</v>
      </c>
      <c r="B318">
        <v>76</v>
      </c>
      <c r="C318">
        <v>256</v>
      </c>
      <c r="D318" t="s">
        <v>1657</v>
      </c>
      <c r="E318">
        <v>13219.2</v>
      </c>
      <c r="F318" t="s">
        <v>2192</v>
      </c>
      <c r="G318" t="s">
        <v>2193</v>
      </c>
    </row>
    <row r="319" spans="1:7">
      <c r="A319" t="s">
        <v>1707</v>
      </c>
      <c r="B319">
        <v>76</v>
      </c>
      <c r="C319">
        <v>256</v>
      </c>
      <c r="D319" t="s">
        <v>1669</v>
      </c>
      <c r="E319">
        <v>16646.400000000001</v>
      </c>
      <c r="F319" t="s">
        <v>2192</v>
      </c>
      <c r="G319" t="s">
        <v>2193</v>
      </c>
    </row>
    <row r="320" spans="1:7">
      <c r="A320" t="s">
        <v>1707</v>
      </c>
      <c r="B320">
        <v>76</v>
      </c>
      <c r="C320">
        <v>256</v>
      </c>
      <c r="D320" t="s">
        <v>1674</v>
      </c>
      <c r="E320">
        <v>11750.4</v>
      </c>
      <c r="F320" t="s">
        <v>2192</v>
      </c>
      <c r="G320" t="s">
        <v>2193</v>
      </c>
    </row>
    <row r="321" spans="1:7">
      <c r="A321" t="s">
        <v>1707</v>
      </c>
      <c r="B321">
        <v>76</v>
      </c>
      <c r="C321">
        <v>256</v>
      </c>
      <c r="D321" t="s">
        <v>1666</v>
      </c>
      <c r="E321">
        <v>15912</v>
      </c>
      <c r="F321" t="s">
        <v>2192</v>
      </c>
      <c r="G321" t="s">
        <v>2193</v>
      </c>
    </row>
    <row r="322" spans="1:7">
      <c r="A322" t="s">
        <v>1707</v>
      </c>
      <c r="B322">
        <v>76</v>
      </c>
      <c r="C322">
        <v>256</v>
      </c>
      <c r="D322" t="s">
        <v>1660</v>
      </c>
      <c r="E322">
        <v>16646.400000000001</v>
      </c>
      <c r="F322" t="s">
        <v>2192</v>
      </c>
      <c r="G322" t="s">
        <v>2193</v>
      </c>
    </row>
    <row r="323" spans="1:7">
      <c r="A323" t="s">
        <v>1707</v>
      </c>
      <c r="B323">
        <v>76</v>
      </c>
      <c r="C323">
        <v>256</v>
      </c>
      <c r="D323" t="s">
        <v>2247</v>
      </c>
      <c r="E323">
        <v>17829.599999999999</v>
      </c>
      <c r="F323" t="s">
        <v>2192</v>
      </c>
      <c r="G323" t="s">
        <v>2193</v>
      </c>
    </row>
    <row r="324" spans="1:7">
      <c r="A324" t="s">
        <v>1707</v>
      </c>
      <c r="B324">
        <v>76</v>
      </c>
      <c r="C324">
        <v>256</v>
      </c>
      <c r="D324" t="s">
        <v>73</v>
      </c>
      <c r="E324">
        <v>10791.6</v>
      </c>
      <c r="F324" t="s">
        <v>2192</v>
      </c>
      <c r="G324" t="s">
        <v>2193</v>
      </c>
    </row>
    <row r="325" spans="1:7">
      <c r="A325" t="s">
        <v>1707</v>
      </c>
      <c r="B325">
        <v>76</v>
      </c>
      <c r="C325">
        <v>256</v>
      </c>
      <c r="D325" t="s">
        <v>1600</v>
      </c>
      <c r="E325">
        <v>10791.6</v>
      </c>
      <c r="F325" t="s">
        <v>2192</v>
      </c>
      <c r="G325" t="s">
        <v>2193</v>
      </c>
    </row>
    <row r="326" spans="1:7">
      <c r="A326" t="s">
        <v>80</v>
      </c>
      <c r="B326">
        <v>2</v>
      </c>
      <c r="C326">
        <v>4</v>
      </c>
      <c r="D326" t="s">
        <v>1603</v>
      </c>
      <c r="E326">
        <v>161.91999999999999</v>
      </c>
      <c r="F326" t="s">
        <v>1624</v>
      </c>
      <c r="G326" t="s">
        <v>1744</v>
      </c>
    </row>
    <row r="327" spans="1:7">
      <c r="A327" t="s">
        <v>80</v>
      </c>
      <c r="B327">
        <v>2</v>
      </c>
      <c r="C327">
        <v>4</v>
      </c>
      <c r="D327" t="s">
        <v>1643</v>
      </c>
      <c r="E327">
        <v>145.13</v>
      </c>
      <c r="F327" t="s">
        <v>1624</v>
      </c>
      <c r="G327" t="s">
        <v>1744</v>
      </c>
    </row>
    <row r="328" spans="1:7">
      <c r="A328" t="s">
        <v>80</v>
      </c>
      <c r="B328">
        <v>2</v>
      </c>
      <c r="C328">
        <v>4</v>
      </c>
      <c r="D328" t="s">
        <v>1638</v>
      </c>
      <c r="E328">
        <v>138.91999999999999</v>
      </c>
      <c r="F328" t="s">
        <v>1624</v>
      </c>
      <c r="G328" t="s">
        <v>1744</v>
      </c>
    </row>
    <row r="329" spans="1:7">
      <c r="A329" t="s">
        <v>80</v>
      </c>
      <c r="B329">
        <v>2</v>
      </c>
      <c r="C329">
        <v>4</v>
      </c>
      <c r="D329" t="s">
        <v>73</v>
      </c>
      <c r="E329">
        <v>161.91999999999999</v>
      </c>
      <c r="F329" t="s">
        <v>1624</v>
      </c>
      <c r="G329" t="s">
        <v>1744</v>
      </c>
    </row>
    <row r="330" spans="1:7">
      <c r="A330" t="s">
        <v>80</v>
      </c>
      <c r="B330">
        <v>2</v>
      </c>
      <c r="C330">
        <v>4</v>
      </c>
      <c r="D330" t="s">
        <v>1600</v>
      </c>
      <c r="E330">
        <v>161.91999999999999</v>
      </c>
      <c r="F330" t="s">
        <v>1624</v>
      </c>
      <c r="G330" t="s">
        <v>1744</v>
      </c>
    </row>
    <row r="331" spans="1:7">
      <c r="A331" t="s">
        <v>80</v>
      </c>
      <c r="B331">
        <v>2</v>
      </c>
      <c r="C331">
        <v>8</v>
      </c>
      <c r="D331" t="s">
        <v>1603</v>
      </c>
      <c r="E331">
        <v>242.88</v>
      </c>
      <c r="F331" t="s">
        <v>1627</v>
      </c>
      <c r="G331" t="s">
        <v>1745</v>
      </c>
    </row>
    <row r="332" spans="1:7">
      <c r="A332" t="s">
        <v>80</v>
      </c>
      <c r="B332">
        <v>2</v>
      </c>
      <c r="C332">
        <v>8</v>
      </c>
      <c r="D332" t="s">
        <v>1643</v>
      </c>
      <c r="E332">
        <v>217.58</v>
      </c>
      <c r="F332" t="s">
        <v>1627</v>
      </c>
      <c r="G332" t="s">
        <v>1745</v>
      </c>
    </row>
    <row r="333" spans="1:7">
      <c r="A333" t="s">
        <v>80</v>
      </c>
      <c r="B333">
        <v>2</v>
      </c>
      <c r="C333">
        <v>8</v>
      </c>
      <c r="D333" t="s">
        <v>1638</v>
      </c>
      <c r="E333">
        <v>208.38</v>
      </c>
      <c r="F333" t="s">
        <v>1627</v>
      </c>
      <c r="G333" t="s">
        <v>1745</v>
      </c>
    </row>
    <row r="334" spans="1:7">
      <c r="A334" t="s">
        <v>80</v>
      </c>
      <c r="B334">
        <v>2</v>
      </c>
      <c r="C334">
        <v>8</v>
      </c>
      <c r="D334" t="s">
        <v>73</v>
      </c>
      <c r="E334">
        <v>242.88</v>
      </c>
      <c r="F334" t="s">
        <v>1627</v>
      </c>
      <c r="G334" t="s">
        <v>1745</v>
      </c>
    </row>
    <row r="335" spans="1:7">
      <c r="A335" t="s">
        <v>80</v>
      </c>
      <c r="B335">
        <v>2</v>
      </c>
      <c r="C335">
        <v>8</v>
      </c>
      <c r="D335" t="s">
        <v>1600</v>
      </c>
      <c r="E335">
        <v>242.88</v>
      </c>
      <c r="F335" t="s">
        <v>1627</v>
      </c>
      <c r="G335" t="s">
        <v>1745</v>
      </c>
    </row>
    <row r="336" spans="1:7">
      <c r="A336" t="s">
        <v>80</v>
      </c>
      <c r="B336">
        <v>4</v>
      </c>
      <c r="C336">
        <v>8</v>
      </c>
      <c r="D336" t="s">
        <v>1603</v>
      </c>
      <c r="E336">
        <v>323.83999999999997</v>
      </c>
      <c r="F336" t="s">
        <v>1629</v>
      </c>
      <c r="G336" t="s">
        <v>1746</v>
      </c>
    </row>
    <row r="337" spans="1:7">
      <c r="A337" t="s">
        <v>80</v>
      </c>
      <c r="B337">
        <v>4</v>
      </c>
      <c r="C337">
        <v>8</v>
      </c>
      <c r="D337" t="s">
        <v>1643</v>
      </c>
      <c r="E337">
        <v>290.26</v>
      </c>
      <c r="F337" t="s">
        <v>1629</v>
      </c>
      <c r="G337" t="s">
        <v>1746</v>
      </c>
    </row>
    <row r="338" spans="1:7">
      <c r="A338" t="s">
        <v>80</v>
      </c>
      <c r="B338">
        <v>4</v>
      </c>
      <c r="C338">
        <v>8</v>
      </c>
      <c r="D338" t="s">
        <v>1638</v>
      </c>
      <c r="E338">
        <v>277.83999999999997</v>
      </c>
      <c r="F338" t="s">
        <v>1629</v>
      </c>
      <c r="G338" t="s">
        <v>1746</v>
      </c>
    </row>
    <row r="339" spans="1:7">
      <c r="A339" t="s">
        <v>80</v>
      </c>
      <c r="B339">
        <v>4</v>
      </c>
      <c r="C339">
        <v>8</v>
      </c>
      <c r="D339" t="s">
        <v>73</v>
      </c>
      <c r="E339">
        <v>323.83999999999997</v>
      </c>
      <c r="F339" t="s">
        <v>1629</v>
      </c>
      <c r="G339" t="s">
        <v>1746</v>
      </c>
    </row>
    <row r="340" spans="1:7">
      <c r="A340" t="s">
        <v>80</v>
      </c>
      <c r="B340">
        <v>4</v>
      </c>
      <c r="C340">
        <v>8</v>
      </c>
      <c r="D340" t="s">
        <v>1600</v>
      </c>
      <c r="E340">
        <v>323.83999999999997</v>
      </c>
      <c r="F340" t="s">
        <v>1629</v>
      </c>
      <c r="G340" t="s">
        <v>1746</v>
      </c>
    </row>
    <row r="341" spans="1:7">
      <c r="A341" t="s">
        <v>80</v>
      </c>
      <c r="B341">
        <v>4</v>
      </c>
      <c r="C341">
        <v>16</v>
      </c>
      <c r="D341" t="s">
        <v>1603</v>
      </c>
      <c r="E341">
        <v>485.76</v>
      </c>
      <c r="F341" t="s">
        <v>1631</v>
      </c>
      <c r="G341" t="s">
        <v>1748</v>
      </c>
    </row>
    <row r="342" spans="1:7">
      <c r="A342" t="s">
        <v>80</v>
      </c>
      <c r="B342">
        <v>4</v>
      </c>
      <c r="C342">
        <v>16</v>
      </c>
      <c r="D342" t="s">
        <v>1643</v>
      </c>
      <c r="E342">
        <v>435.16</v>
      </c>
      <c r="F342" t="s">
        <v>1631</v>
      </c>
      <c r="G342" t="s">
        <v>1748</v>
      </c>
    </row>
    <row r="343" spans="1:7">
      <c r="A343" t="s">
        <v>80</v>
      </c>
      <c r="B343">
        <v>4</v>
      </c>
      <c r="C343">
        <v>16</v>
      </c>
      <c r="D343" t="s">
        <v>1638</v>
      </c>
      <c r="E343">
        <v>416.76</v>
      </c>
      <c r="F343" t="s">
        <v>1631</v>
      </c>
      <c r="G343" t="s">
        <v>1748</v>
      </c>
    </row>
    <row r="344" spans="1:7">
      <c r="A344" t="s">
        <v>80</v>
      </c>
      <c r="B344">
        <v>4</v>
      </c>
      <c r="C344">
        <v>16</v>
      </c>
      <c r="D344" t="s">
        <v>73</v>
      </c>
      <c r="E344">
        <v>485.76</v>
      </c>
      <c r="F344" t="s">
        <v>1631</v>
      </c>
      <c r="G344" t="s">
        <v>1748</v>
      </c>
    </row>
    <row r="345" spans="1:7">
      <c r="A345" t="s">
        <v>80</v>
      </c>
      <c r="B345">
        <v>4</v>
      </c>
      <c r="C345">
        <v>16</v>
      </c>
      <c r="D345" t="s">
        <v>1600</v>
      </c>
      <c r="E345">
        <v>485.76</v>
      </c>
      <c r="F345" t="s">
        <v>1631</v>
      </c>
      <c r="G345" t="s">
        <v>1748</v>
      </c>
    </row>
    <row r="346" spans="1:7">
      <c r="A346" t="s">
        <v>80</v>
      </c>
      <c r="B346">
        <v>8</v>
      </c>
      <c r="C346">
        <v>16</v>
      </c>
      <c r="D346" t="s">
        <v>1603</v>
      </c>
      <c r="E346">
        <v>647.67999999999995</v>
      </c>
      <c r="F346" t="s">
        <v>1634</v>
      </c>
      <c r="G346" t="s">
        <v>1749</v>
      </c>
    </row>
    <row r="347" spans="1:7">
      <c r="A347" t="s">
        <v>80</v>
      </c>
      <c r="B347">
        <v>8</v>
      </c>
      <c r="C347">
        <v>16</v>
      </c>
      <c r="D347" t="s">
        <v>1643</v>
      </c>
      <c r="E347">
        <v>580.52</v>
      </c>
      <c r="F347" t="s">
        <v>1634</v>
      </c>
      <c r="G347" t="s">
        <v>1749</v>
      </c>
    </row>
    <row r="348" spans="1:7">
      <c r="A348" t="s">
        <v>80</v>
      </c>
      <c r="B348">
        <v>8</v>
      </c>
      <c r="C348">
        <v>16</v>
      </c>
      <c r="D348" t="s">
        <v>1638</v>
      </c>
      <c r="E348">
        <v>555.67999999999995</v>
      </c>
      <c r="F348" t="s">
        <v>1634</v>
      </c>
      <c r="G348" t="s">
        <v>1749</v>
      </c>
    </row>
    <row r="349" spans="1:7">
      <c r="A349" t="s">
        <v>80</v>
      </c>
      <c r="B349">
        <v>8</v>
      </c>
      <c r="C349">
        <v>16</v>
      </c>
      <c r="D349" t="s">
        <v>73</v>
      </c>
      <c r="E349">
        <v>647.67999999999995</v>
      </c>
      <c r="F349" t="s">
        <v>1634</v>
      </c>
      <c r="G349" t="s">
        <v>1749</v>
      </c>
    </row>
    <row r="350" spans="1:7">
      <c r="A350" t="s">
        <v>80</v>
      </c>
      <c r="B350">
        <v>8</v>
      </c>
      <c r="C350">
        <v>16</v>
      </c>
      <c r="D350" t="s">
        <v>1600</v>
      </c>
      <c r="E350">
        <v>647.67999999999995</v>
      </c>
      <c r="F350" t="s">
        <v>1634</v>
      </c>
      <c r="G350" t="s">
        <v>1749</v>
      </c>
    </row>
    <row r="351" spans="1:7">
      <c r="A351" t="s">
        <v>80</v>
      </c>
      <c r="B351">
        <v>8</v>
      </c>
      <c r="C351">
        <v>32</v>
      </c>
      <c r="D351" t="s">
        <v>1603</v>
      </c>
      <c r="E351">
        <v>971.52</v>
      </c>
      <c r="F351" t="s">
        <v>1636</v>
      </c>
      <c r="G351" t="s">
        <v>1750</v>
      </c>
    </row>
    <row r="352" spans="1:7">
      <c r="A352" t="s">
        <v>80</v>
      </c>
      <c r="B352">
        <v>8</v>
      </c>
      <c r="C352">
        <v>32</v>
      </c>
      <c r="D352" t="s">
        <v>1643</v>
      </c>
      <c r="E352">
        <v>870.32</v>
      </c>
      <c r="F352" t="s">
        <v>1636</v>
      </c>
      <c r="G352" t="s">
        <v>1750</v>
      </c>
    </row>
    <row r="353" spans="1:7">
      <c r="A353" t="s">
        <v>80</v>
      </c>
      <c r="B353">
        <v>8</v>
      </c>
      <c r="C353">
        <v>32</v>
      </c>
      <c r="D353" t="s">
        <v>1638</v>
      </c>
      <c r="E353">
        <v>833.52</v>
      </c>
      <c r="F353" t="s">
        <v>1636</v>
      </c>
      <c r="G353" t="s">
        <v>1750</v>
      </c>
    </row>
    <row r="354" spans="1:7">
      <c r="A354" t="s">
        <v>80</v>
      </c>
      <c r="B354">
        <v>8</v>
      </c>
      <c r="C354">
        <v>32</v>
      </c>
      <c r="D354" t="s">
        <v>73</v>
      </c>
      <c r="E354">
        <v>971.52</v>
      </c>
      <c r="F354" t="s">
        <v>1636</v>
      </c>
      <c r="G354" t="s">
        <v>1750</v>
      </c>
    </row>
    <row r="355" spans="1:7">
      <c r="A355" t="s">
        <v>80</v>
      </c>
      <c r="B355">
        <v>8</v>
      </c>
      <c r="C355">
        <v>32</v>
      </c>
      <c r="D355" t="s">
        <v>1600</v>
      </c>
      <c r="E355">
        <v>971.52</v>
      </c>
      <c r="F355" t="s">
        <v>1636</v>
      </c>
      <c r="G355" t="s">
        <v>1750</v>
      </c>
    </row>
    <row r="356" spans="1:7">
      <c r="A356" t="s">
        <v>80</v>
      </c>
      <c r="B356">
        <v>16</v>
      </c>
      <c r="C356">
        <v>32</v>
      </c>
      <c r="D356" t="s">
        <v>1603</v>
      </c>
      <c r="E356">
        <v>1295.3599999999999</v>
      </c>
      <c r="F356" t="s">
        <v>1639</v>
      </c>
      <c r="G356" t="s">
        <v>1751</v>
      </c>
    </row>
    <row r="357" spans="1:7">
      <c r="A357" t="s">
        <v>80</v>
      </c>
      <c r="B357">
        <v>16</v>
      </c>
      <c r="C357">
        <v>32</v>
      </c>
      <c r="D357" t="s">
        <v>1643</v>
      </c>
      <c r="E357">
        <v>1161</v>
      </c>
      <c r="F357" t="s">
        <v>1639</v>
      </c>
      <c r="G357" t="s">
        <v>1751</v>
      </c>
    </row>
    <row r="358" spans="1:7">
      <c r="A358" t="s">
        <v>80</v>
      </c>
      <c r="B358">
        <v>16</v>
      </c>
      <c r="C358">
        <v>32</v>
      </c>
      <c r="D358" t="s">
        <v>1638</v>
      </c>
      <c r="E358">
        <v>1111.3599999999999</v>
      </c>
      <c r="F358" t="s">
        <v>1639</v>
      </c>
      <c r="G358" t="s">
        <v>1751</v>
      </c>
    </row>
    <row r="359" spans="1:7">
      <c r="A359" t="s">
        <v>80</v>
      </c>
      <c r="B359">
        <v>16</v>
      </c>
      <c r="C359">
        <v>32</v>
      </c>
      <c r="D359" t="s">
        <v>73</v>
      </c>
      <c r="E359">
        <v>1295.3599999999999</v>
      </c>
      <c r="F359" t="s">
        <v>1639</v>
      </c>
      <c r="G359" t="s">
        <v>1751</v>
      </c>
    </row>
    <row r="360" spans="1:7">
      <c r="A360" t="s">
        <v>80</v>
      </c>
      <c r="B360">
        <v>16</v>
      </c>
      <c r="C360">
        <v>32</v>
      </c>
      <c r="D360" t="s">
        <v>1600</v>
      </c>
      <c r="E360">
        <v>1295.3599999999999</v>
      </c>
      <c r="F360" t="s">
        <v>1639</v>
      </c>
      <c r="G360" t="s">
        <v>1751</v>
      </c>
    </row>
    <row r="361" spans="1:7">
      <c r="A361" t="s">
        <v>80</v>
      </c>
      <c r="B361">
        <v>16</v>
      </c>
      <c r="C361">
        <v>64</v>
      </c>
      <c r="D361" t="s">
        <v>1603</v>
      </c>
      <c r="E361">
        <v>1943.04</v>
      </c>
      <c r="F361" t="s">
        <v>1641</v>
      </c>
      <c r="G361" t="s">
        <v>1752</v>
      </c>
    </row>
    <row r="362" spans="1:7">
      <c r="A362" t="s">
        <v>80</v>
      </c>
      <c r="B362">
        <v>16</v>
      </c>
      <c r="C362">
        <v>64</v>
      </c>
      <c r="D362" t="s">
        <v>1643</v>
      </c>
      <c r="E362">
        <v>1740.6</v>
      </c>
      <c r="F362" t="s">
        <v>1641</v>
      </c>
      <c r="G362" t="s">
        <v>1752</v>
      </c>
    </row>
    <row r="363" spans="1:7">
      <c r="A363" t="s">
        <v>80</v>
      </c>
      <c r="B363">
        <v>16</v>
      </c>
      <c r="C363">
        <v>64</v>
      </c>
      <c r="D363" t="s">
        <v>1638</v>
      </c>
      <c r="E363">
        <v>1667.04</v>
      </c>
      <c r="F363" t="s">
        <v>1641</v>
      </c>
      <c r="G363" t="s">
        <v>1752</v>
      </c>
    </row>
    <row r="364" spans="1:7">
      <c r="A364" t="s">
        <v>80</v>
      </c>
      <c r="B364">
        <v>16</v>
      </c>
      <c r="C364">
        <v>64</v>
      </c>
      <c r="D364" t="s">
        <v>73</v>
      </c>
      <c r="E364">
        <v>1943.04</v>
      </c>
      <c r="F364" t="s">
        <v>1641</v>
      </c>
      <c r="G364" t="s">
        <v>1752</v>
      </c>
    </row>
    <row r="365" spans="1:7">
      <c r="A365" t="s">
        <v>80</v>
      </c>
      <c r="B365">
        <v>16</v>
      </c>
      <c r="C365">
        <v>64</v>
      </c>
      <c r="D365" t="s">
        <v>1600</v>
      </c>
      <c r="E365">
        <v>1943.04</v>
      </c>
      <c r="F365" t="s">
        <v>1641</v>
      </c>
      <c r="G365" t="s">
        <v>1752</v>
      </c>
    </row>
    <row r="366" spans="1:7">
      <c r="A366" t="s">
        <v>80</v>
      </c>
      <c r="B366">
        <v>32</v>
      </c>
      <c r="C366">
        <v>64</v>
      </c>
      <c r="D366" t="s">
        <v>1603</v>
      </c>
      <c r="E366">
        <v>2590.7199999999998</v>
      </c>
      <c r="F366" t="s">
        <v>1644</v>
      </c>
      <c r="G366" t="s">
        <v>1753</v>
      </c>
    </row>
    <row r="367" spans="1:7">
      <c r="A367" t="s">
        <v>80</v>
      </c>
      <c r="B367">
        <v>32</v>
      </c>
      <c r="C367">
        <v>64</v>
      </c>
      <c r="D367" t="s">
        <v>1643</v>
      </c>
      <c r="E367">
        <v>2322.1</v>
      </c>
      <c r="F367" t="s">
        <v>1644</v>
      </c>
      <c r="G367" t="s">
        <v>1753</v>
      </c>
    </row>
    <row r="368" spans="1:7">
      <c r="A368" t="s">
        <v>80</v>
      </c>
      <c r="B368">
        <v>32</v>
      </c>
      <c r="C368">
        <v>64</v>
      </c>
      <c r="D368" t="s">
        <v>1638</v>
      </c>
      <c r="E368">
        <v>2222.7199999999998</v>
      </c>
      <c r="F368" t="s">
        <v>1644</v>
      </c>
      <c r="G368" t="s">
        <v>1753</v>
      </c>
    </row>
    <row r="369" spans="1:7">
      <c r="A369" t="s">
        <v>80</v>
      </c>
      <c r="B369">
        <v>32</v>
      </c>
      <c r="C369">
        <v>64</v>
      </c>
      <c r="D369" t="s">
        <v>73</v>
      </c>
      <c r="E369">
        <v>2590.7199999999998</v>
      </c>
      <c r="F369" t="s">
        <v>1644</v>
      </c>
      <c r="G369" t="s">
        <v>1753</v>
      </c>
    </row>
    <row r="370" spans="1:7">
      <c r="A370" t="s">
        <v>80</v>
      </c>
      <c r="B370">
        <v>32</v>
      </c>
      <c r="C370">
        <v>64</v>
      </c>
      <c r="D370" t="s">
        <v>1600</v>
      </c>
      <c r="E370">
        <v>2590.7199999999998</v>
      </c>
      <c r="F370" t="s">
        <v>1644</v>
      </c>
      <c r="G370" t="s">
        <v>1753</v>
      </c>
    </row>
    <row r="371" spans="1:7">
      <c r="A371" t="s">
        <v>80</v>
      </c>
      <c r="B371">
        <v>32</v>
      </c>
      <c r="C371">
        <v>128</v>
      </c>
      <c r="D371" t="s">
        <v>1603</v>
      </c>
      <c r="E371">
        <v>3886.08</v>
      </c>
      <c r="F371" t="s">
        <v>1650</v>
      </c>
      <c r="G371" t="s">
        <v>1754</v>
      </c>
    </row>
    <row r="372" spans="1:7">
      <c r="A372" t="s">
        <v>80</v>
      </c>
      <c r="B372">
        <v>32</v>
      </c>
      <c r="C372">
        <v>128</v>
      </c>
      <c r="D372" t="s">
        <v>1643</v>
      </c>
      <c r="E372">
        <v>3481.3</v>
      </c>
      <c r="F372" t="s">
        <v>1650</v>
      </c>
      <c r="G372" t="s">
        <v>1754</v>
      </c>
    </row>
    <row r="373" spans="1:7">
      <c r="A373" t="s">
        <v>80</v>
      </c>
      <c r="B373">
        <v>32</v>
      </c>
      <c r="C373">
        <v>128</v>
      </c>
      <c r="D373" t="s">
        <v>1638</v>
      </c>
      <c r="E373">
        <v>3334.08</v>
      </c>
      <c r="F373" t="s">
        <v>1650</v>
      </c>
      <c r="G373" t="s">
        <v>1754</v>
      </c>
    </row>
    <row r="374" spans="1:7">
      <c r="A374" t="s">
        <v>80</v>
      </c>
      <c r="B374">
        <v>32</v>
      </c>
      <c r="C374">
        <v>128</v>
      </c>
      <c r="D374" t="s">
        <v>73</v>
      </c>
      <c r="E374">
        <v>3886.08</v>
      </c>
      <c r="F374" t="s">
        <v>1650</v>
      </c>
      <c r="G374" t="s">
        <v>1754</v>
      </c>
    </row>
    <row r="375" spans="1:7">
      <c r="A375" t="s">
        <v>80</v>
      </c>
      <c r="B375">
        <v>32</v>
      </c>
      <c r="C375">
        <v>128</v>
      </c>
      <c r="D375" t="s">
        <v>1600</v>
      </c>
      <c r="E375">
        <v>3886.08</v>
      </c>
      <c r="F375" t="s">
        <v>1650</v>
      </c>
      <c r="G375" t="s">
        <v>1754</v>
      </c>
    </row>
    <row r="376" spans="1:7">
      <c r="A376" t="s">
        <v>80</v>
      </c>
      <c r="B376">
        <v>48</v>
      </c>
      <c r="C376">
        <v>96</v>
      </c>
      <c r="D376" t="s">
        <v>1603</v>
      </c>
      <c r="E376">
        <v>3886.08</v>
      </c>
      <c r="F376" t="s">
        <v>1655</v>
      </c>
      <c r="G376" t="s">
        <v>1755</v>
      </c>
    </row>
    <row r="377" spans="1:7">
      <c r="A377" t="s">
        <v>80</v>
      </c>
      <c r="B377">
        <v>48</v>
      </c>
      <c r="C377">
        <v>96</v>
      </c>
      <c r="D377" t="s">
        <v>1643</v>
      </c>
      <c r="E377">
        <v>3483.1</v>
      </c>
      <c r="F377" t="s">
        <v>1655</v>
      </c>
      <c r="G377" t="s">
        <v>1755</v>
      </c>
    </row>
    <row r="378" spans="1:7">
      <c r="A378" t="s">
        <v>80</v>
      </c>
      <c r="B378">
        <v>48</v>
      </c>
      <c r="C378">
        <v>96</v>
      </c>
      <c r="D378" t="s">
        <v>1638</v>
      </c>
      <c r="E378">
        <v>3334.08</v>
      </c>
      <c r="F378" t="s">
        <v>1655</v>
      </c>
      <c r="G378" t="s">
        <v>1755</v>
      </c>
    </row>
    <row r="379" spans="1:7">
      <c r="A379" t="s">
        <v>80</v>
      </c>
      <c r="B379">
        <v>48</v>
      </c>
      <c r="C379">
        <v>96</v>
      </c>
      <c r="D379" t="s">
        <v>73</v>
      </c>
      <c r="E379">
        <v>3886.08</v>
      </c>
      <c r="F379" t="s">
        <v>1655</v>
      </c>
      <c r="G379" t="s">
        <v>1755</v>
      </c>
    </row>
    <row r="380" spans="1:7">
      <c r="A380" t="s">
        <v>80</v>
      </c>
      <c r="B380">
        <v>48</v>
      </c>
      <c r="C380">
        <v>96</v>
      </c>
      <c r="D380" t="s">
        <v>1600</v>
      </c>
      <c r="E380">
        <v>3886.08</v>
      </c>
      <c r="F380" t="s">
        <v>1655</v>
      </c>
      <c r="G380" t="s">
        <v>1755</v>
      </c>
    </row>
    <row r="381" spans="1:7">
      <c r="A381" t="s">
        <v>80</v>
      </c>
      <c r="B381">
        <v>48</v>
      </c>
      <c r="C381">
        <v>192</v>
      </c>
      <c r="D381" t="s">
        <v>1603</v>
      </c>
      <c r="E381">
        <v>5829.12</v>
      </c>
      <c r="F381" t="s">
        <v>1658</v>
      </c>
      <c r="G381" t="s">
        <v>1756</v>
      </c>
    </row>
    <row r="382" spans="1:7">
      <c r="A382" t="s">
        <v>80</v>
      </c>
      <c r="B382">
        <v>48</v>
      </c>
      <c r="C382">
        <v>192</v>
      </c>
      <c r="D382" t="s">
        <v>1643</v>
      </c>
      <c r="E382">
        <v>5221.8999999999996</v>
      </c>
      <c r="F382" t="s">
        <v>1658</v>
      </c>
      <c r="G382" t="s">
        <v>1756</v>
      </c>
    </row>
    <row r="383" spans="1:7">
      <c r="A383" t="s">
        <v>80</v>
      </c>
      <c r="B383">
        <v>48</v>
      </c>
      <c r="C383">
        <v>192</v>
      </c>
      <c r="D383" t="s">
        <v>1638</v>
      </c>
      <c r="E383">
        <v>5001.12</v>
      </c>
      <c r="F383" t="s">
        <v>1658</v>
      </c>
      <c r="G383" t="s">
        <v>1756</v>
      </c>
    </row>
    <row r="384" spans="1:7">
      <c r="A384" t="s">
        <v>80</v>
      </c>
      <c r="B384">
        <v>48</v>
      </c>
      <c r="C384">
        <v>192</v>
      </c>
      <c r="D384" t="s">
        <v>73</v>
      </c>
      <c r="E384">
        <v>5829.12</v>
      </c>
      <c r="F384" t="s">
        <v>1658</v>
      </c>
      <c r="G384" t="s">
        <v>1756</v>
      </c>
    </row>
    <row r="385" spans="1:7">
      <c r="A385" t="s">
        <v>80</v>
      </c>
      <c r="B385">
        <v>48</v>
      </c>
      <c r="C385">
        <v>192</v>
      </c>
      <c r="D385" t="s">
        <v>1600</v>
      </c>
      <c r="E385">
        <v>5829.12</v>
      </c>
      <c r="F385" t="s">
        <v>1658</v>
      </c>
      <c r="G385" t="s">
        <v>1756</v>
      </c>
    </row>
    <row r="386" spans="1:7">
      <c r="A386" t="s">
        <v>80</v>
      </c>
      <c r="B386">
        <v>64</v>
      </c>
      <c r="C386">
        <v>128</v>
      </c>
      <c r="D386" t="s">
        <v>1603</v>
      </c>
      <c r="E386">
        <v>5181.4399999999996</v>
      </c>
      <c r="F386" t="s">
        <v>1692</v>
      </c>
      <c r="G386" t="s">
        <v>1757</v>
      </c>
    </row>
    <row r="387" spans="1:7">
      <c r="A387" t="s">
        <v>80</v>
      </c>
      <c r="B387">
        <v>64</v>
      </c>
      <c r="C387">
        <v>128</v>
      </c>
      <c r="D387" t="s">
        <v>1643</v>
      </c>
      <c r="E387">
        <v>4644.2</v>
      </c>
      <c r="F387" t="s">
        <v>1692</v>
      </c>
      <c r="G387" t="s">
        <v>1757</v>
      </c>
    </row>
    <row r="388" spans="1:7">
      <c r="A388" t="s">
        <v>80</v>
      </c>
      <c r="B388">
        <v>64</v>
      </c>
      <c r="C388">
        <v>128</v>
      </c>
      <c r="D388" t="s">
        <v>1638</v>
      </c>
      <c r="E388">
        <v>4445.4399999999996</v>
      </c>
      <c r="F388" t="s">
        <v>1692</v>
      </c>
      <c r="G388" t="s">
        <v>1757</v>
      </c>
    </row>
    <row r="389" spans="1:7">
      <c r="A389" t="s">
        <v>80</v>
      </c>
      <c r="B389">
        <v>64</v>
      </c>
      <c r="C389">
        <v>128</v>
      </c>
      <c r="D389" t="s">
        <v>73</v>
      </c>
      <c r="E389">
        <v>5181.4399999999996</v>
      </c>
      <c r="F389" t="s">
        <v>1692</v>
      </c>
      <c r="G389" t="s">
        <v>1757</v>
      </c>
    </row>
    <row r="390" spans="1:7">
      <c r="A390" t="s">
        <v>80</v>
      </c>
      <c r="B390">
        <v>64</v>
      </c>
      <c r="C390">
        <v>128</v>
      </c>
      <c r="D390" t="s">
        <v>1600</v>
      </c>
      <c r="E390">
        <v>5181.4399999999996</v>
      </c>
      <c r="F390" t="s">
        <v>1692</v>
      </c>
      <c r="G390" t="s">
        <v>1757</v>
      </c>
    </row>
    <row r="391" spans="1:7">
      <c r="A391" t="s">
        <v>80</v>
      </c>
      <c r="B391">
        <v>64</v>
      </c>
      <c r="C391">
        <v>256</v>
      </c>
      <c r="D391" t="s">
        <v>1603</v>
      </c>
      <c r="E391">
        <v>7772.16</v>
      </c>
      <c r="F391" t="s">
        <v>1664</v>
      </c>
      <c r="G391" t="s">
        <v>1758</v>
      </c>
    </row>
    <row r="392" spans="1:7">
      <c r="A392" t="s">
        <v>80</v>
      </c>
      <c r="B392">
        <v>64</v>
      </c>
      <c r="C392">
        <v>256</v>
      </c>
      <c r="D392" t="s">
        <v>1643</v>
      </c>
      <c r="E392">
        <v>6962.6</v>
      </c>
      <c r="F392" t="s">
        <v>1664</v>
      </c>
      <c r="G392" t="s">
        <v>1758</v>
      </c>
    </row>
    <row r="393" spans="1:7">
      <c r="A393" t="s">
        <v>80</v>
      </c>
      <c r="B393">
        <v>64</v>
      </c>
      <c r="C393">
        <v>256</v>
      </c>
      <c r="D393" t="s">
        <v>1638</v>
      </c>
      <c r="E393">
        <v>6668.16</v>
      </c>
      <c r="F393" t="s">
        <v>1664</v>
      </c>
      <c r="G393" t="s">
        <v>1758</v>
      </c>
    </row>
    <row r="394" spans="1:7">
      <c r="A394" t="s">
        <v>80</v>
      </c>
      <c r="B394">
        <v>64</v>
      </c>
      <c r="C394">
        <v>256</v>
      </c>
      <c r="D394" t="s">
        <v>73</v>
      </c>
      <c r="E394">
        <v>7772.16</v>
      </c>
      <c r="F394" t="s">
        <v>1664</v>
      </c>
      <c r="G394" t="s">
        <v>1758</v>
      </c>
    </row>
    <row r="395" spans="1:7">
      <c r="A395" t="s">
        <v>80</v>
      </c>
      <c r="B395">
        <v>64</v>
      </c>
      <c r="C395">
        <v>256</v>
      </c>
      <c r="D395" t="s">
        <v>1600</v>
      </c>
      <c r="E395">
        <v>7772.16</v>
      </c>
      <c r="F395" t="s">
        <v>1664</v>
      </c>
      <c r="G395" t="s">
        <v>1758</v>
      </c>
    </row>
    <row r="396" spans="1:7">
      <c r="A396" t="s">
        <v>80</v>
      </c>
      <c r="B396">
        <v>80</v>
      </c>
      <c r="C396">
        <v>160</v>
      </c>
      <c r="D396" t="s">
        <v>1603</v>
      </c>
      <c r="E396">
        <v>6476.8</v>
      </c>
      <c r="F396" t="s">
        <v>1695</v>
      </c>
      <c r="G396" t="s">
        <v>1759</v>
      </c>
    </row>
    <row r="397" spans="1:7">
      <c r="A397" t="s">
        <v>80</v>
      </c>
      <c r="B397">
        <v>80</v>
      </c>
      <c r="C397">
        <v>160</v>
      </c>
      <c r="D397" t="s">
        <v>1643</v>
      </c>
      <c r="E397">
        <v>5805.2</v>
      </c>
      <c r="F397" t="s">
        <v>1695</v>
      </c>
      <c r="G397" t="s">
        <v>1759</v>
      </c>
    </row>
    <row r="398" spans="1:7">
      <c r="A398" t="s">
        <v>80</v>
      </c>
      <c r="B398">
        <v>80</v>
      </c>
      <c r="C398">
        <v>160</v>
      </c>
      <c r="D398" t="s">
        <v>1638</v>
      </c>
      <c r="E398">
        <v>5556.8</v>
      </c>
      <c r="F398" t="s">
        <v>1695</v>
      </c>
      <c r="G398" t="s">
        <v>1759</v>
      </c>
    </row>
    <row r="399" spans="1:7">
      <c r="A399" t="s">
        <v>80</v>
      </c>
      <c r="B399">
        <v>80</v>
      </c>
      <c r="C399">
        <v>160</v>
      </c>
      <c r="D399" t="s">
        <v>73</v>
      </c>
      <c r="E399">
        <v>6476.8</v>
      </c>
      <c r="F399" t="s">
        <v>1695</v>
      </c>
      <c r="G399" t="s">
        <v>1759</v>
      </c>
    </row>
    <row r="400" spans="1:7">
      <c r="A400" t="s">
        <v>80</v>
      </c>
      <c r="B400">
        <v>80</v>
      </c>
      <c r="C400">
        <v>160</v>
      </c>
      <c r="D400" t="s">
        <v>1600</v>
      </c>
      <c r="E400">
        <v>6476.8</v>
      </c>
      <c r="F400" t="s">
        <v>1695</v>
      </c>
      <c r="G400" t="s">
        <v>1759</v>
      </c>
    </row>
    <row r="401" spans="1:7">
      <c r="A401" t="s">
        <v>80</v>
      </c>
      <c r="B401">
        <v>80</v>
      </c>
      <c r="C401">
        <v>320</v>
      </c>
      <c r="D401" t="s">
        <v>1603</v>
      </c>
      <c r="E401">
        <v>9715.2000000000007</v>
      </c>
      <c r="F401" t="s">
        <v>1760</v>
      </c>
      <c r="G401" t="s">
        <v>1761</v>
      </c>
    </row>
    <row r="402" spans="1:7">
      <c r="A402" t="s">
        <v>80</v>
      </c>
      <c r="B402">
        <v>80</v>
      </c>
      <c r="C402">
        <v>320</v>
      </c>
      <c r="D402" t="s">
        <v>1643</v>
      </c>
      <c r="E402">
        <v>8703.2000000000007</v>
      </c>
      <c r="F402" t="s">
        <v>1760</v>
      </c>
      <c r="G402" t="s">
        <v>1761</v>
      </c>
    </row>
    <row r="403" spans="1:7">
      <c r="A403" t="s">
        <v>80</v>
      </c>
      <c r="B403">
        <v>80</v>
      </c>
      <c r="C403">
        <v>320</v>
      </c>
      <c r="D403" t="s">
        <v>1638</v>
      </c>
      <c r="E403">
        <v>8335.2000000000007</v>
      </c>
      <c r="F403" t="s">
        <v>1760</v>
      </c>
      <c r="G403" t="s">
        <v>1761</v>
      </c>
    </row>
    <row r="404" spans="1:7">
      <c r="A404" t="s">
        <v>80</v>
      </c>
      <c r="B404">
        <v>80</v>
      </c>
      <c r="C404">
        <v>320</v>
      </c>
      <c r="D404" t="s">
        <v>73</v>
      </c>
      <c r="E404">
        <v>9715.2000000000007</v>
      </c>
      <c r="F404" t="s">
        <v>1760</v>
      </c>
      <c r="G404" t="s">
        <v>1761</v>
      </c>
    </row>
    <row r="405" spans="1:7">
      <c r="A405" t="s">
        <v>80</v>
      </c>
      <c r="B405">
        <v>80</v>
      </c>
      <c r="C405">
        <v>320</v>
      </c>
      <c r="D405" t="s">
        <v>1600</v>
      </c>
      <c r="E405">
        <v>9715.2000000000007</v>
      </c>
      <c r="F405" t="s">
        <v>1760</v>
      </c>
      <c r="G405" t="s">
        <v>1761</v>
      </c>
    </row>
    <row r="406" spans="1:7">
      <c r="A406" t="s">
        <v>80</v>
      </c>
      <c r="B406">
        <v>96</v>
      </c>
      <c r="C406">
        <v>192</v>
      </c>
      <c r="D406" t="s">
        <v>1603</v>
      </c>
      <c r="E406">
        <v>7772.16</v>
      </c>
      <c r="F406" t="s">
        <v>1762</v>
      </c>
      <c r="G406" t="s">
        <v>1763</v>
      </c>
    </row>
    <row r="407" spans="1:7">
      <c r="A407" t="s">
        <v>80</v>
      </c>
      <c r="B407">
        <v>96</v>
      </c>
      <c r="C407">
        <v>192</v>
      </c>
      <c r="D407" t="s">
        <v>1643</v>
      </c>
      <c r="E407">
        <v>6966.2</v>
      </c>
      <c r="F407" t="s">
        <v>1762</v>
      </c>
      <c r="G407" t="s">
        <v>1763</v>
      </c>
    </row>
    <row r="408" spans="1:7">
      <c r="A408" t="s">
        <v>80</v>
      </c>
      <c r="B408">
        <v>96</v>
      </c>
      <c r="C408">
        <v>192</v>
      </c>
      <c r="D408" t="s">
        <v>1638</v>
      </c>
      <c r="E408">
        <v>6668.16</v>
      </c>
      <c r="F408" t="s">
        <v>1762</v>
      </c>
      <c r="G408" t="s">
        <v>1763</v>
      </c>
    </row>
    <row r="409" spans="1:7">
      <c r="A409" t="s">
        <v>80</v>
      </c>
      <c r="B409">
        <v>96</v>
      </c>
      <c r="C409">
        <v>192</v>
      </c>
      <c r="D409" t="s">
        <v>73</v>
      </c>
      <c r="E409">
        <v>7772.16</v>
      </c>
      <c r="F409" t="s">
        <v>1762</v>
      </c>
      <c r="G409" t="s">
        <v>1763</v>
      </c>
    </row>
    <row r="410" spans="1:7">
      <c r="A410" t="s">
        <v>80</v>
      </c>
      <c r="B410">
        <v>96</v>
      </c>
      <c r="C410">
        <v>192</v>
      </c>
      <c r="D410" t="s">
        <v>1600</v>
      </c>
      <c r="E410">
        <v>7772.16</v>
      </c>
      <c r="F410" t="s">
        <v>1762</v>
      </c>
      <c r="G410" t="s">
        <v>1763</v>
      </c>
    </row>
    <row r="411" spans="1:7">
      <c r="A411" t="s">
        <v>80</v>
      </c>
      <c r="B411">
        <v>96</v>
      </c>
      <c r="C411">
        <v>384</v>
      </c>
      <c r="D411" t="s">
        <v>1603</v>
      </c>
      <c r="E411">
        <v>11658.24</v>
      </c>
      <c r="F411" t="s">
        <v>1764</v>
      </c>
      <c r="G411" t="s">
        <v>1765</v>
      </c>
    </row>
    <row r="412" spans="1:7">
      <c r="A412" t="s">
        <v>80</v>
      </c>
      <c r="B412">
        <v>96</v>
      </c>
      <c r="C412">
        <v>384</v>
      </c>
      <c r="D412" t="s">
        <v>1643</v>
      </c>
      <c r="E412">
        <v>10444</v>
      </c>
      <c r="F412" t="s">
        <v>1764</v>
      </c>
      <c r="G412" t="s">
        <v>1765</v>
      </c>
    </row>
    <row r="413" spans="1:7">
      <c r="A413" t="s">
        <v>80</v>
      </c>
      <c r="B413">
        <v>96</v>
      </c>
      <c r="C413">
        <v>384</v>
      </c>
      <c r="D413" t="s">
        <v>1638</v>
      </c>
      <c r="E413">
        <v>10002.24</v>
      </c>
      <c r="F413" t="s">
        <v>1764</v>
      </c>
      <c r="G413" t="s">
        <v>1765</v>
      </c>
    </row>
    <row r="414" spans="1:7">
      <c r="A414" t="s">
        <v>80</v>
      </c>
      <c r="B414">
        <v>96</v>
      </c>
      <c r="C414">
        <v>384</v>
      </c>
      <c r="D414" t="s">
        <v>73</v>
      </c>
      <c r="E414">
        <v>11658.24</v>
      </c>
      <c r="F414" t="s">
        <v>1764</v>
      </c>
      <c r="G414" t="s">
        <v>1765</v>
      </c>
    </row>
    <row r="415" spans="1:7">
      <c r="A415" t="s">
        <v>80</v>
      </c>
      <c r="B415">
        <v>96</v>
      </c>
      <c r="C415">
        <v>384</v>
      </c>
      <c r="D415" t="s">
        <v>1600</v>
      </c>
      <c r="E415">
        <v>11658.24</v>
      </c>
      <c r="F415" t="s">
        <v>1764</v>
      </c>
      <c r="G415" t="s">
        <v>1765</v>
      </c>
    </row>
    <row r="416" spans="1:7">
      <c r="A416" t="s">
        <v>80</v>
      </c>
      <c r="B416">
        <v>116</v>
      </c>
      <c r="C416">
        <v>216</v>
      </c>
      <c r="D416" t="s">
        <v>1603</v>
      </c>
      <c r="E416">
        <v>9067.52</v>
      </c>
      <c r="F416" t="s">
        <v>1767</v>
      </c>
      <c r="G416" t="s">
        <v>1768</v>
      </c>
    </row>
    <row r="417" spans="1:7">
      <c r="A417" t="s">
        <v>80</v>
      </c>
      <c r="B417">
        <v>116</v>
      </c>
      <c r="C417">
        <v>216</v>
      </c>
      <c r="D417" t="s">
        <v>1643</v>
      </c>
      <c r="E417">
        <v>8127.7</v>
      </c>
      <c r="F417" t="s">
        <v>1767</v>
      </c>
      <c r="G417" t="s">
        <v>1768</v>
      </c>
    </row>
    <row r="418" spans="1:7">
      <c r="A418" t="s">
        <v>80</v>
      </c>
      <c r="B418">
        <v>116</v>
      </c>
      <c r="C418">
        <v>216</v>
      </c>
      <c r="D418" t="s">
        <v>1638</v>
      </c>
      <c r="E418">
        <v>7779.52</v>
      </c>
      <c r="F418" t="s">
        <v>1767</v>
      </c>
      <c r="G418" t="s">
        <v>1768</v>
      </c>
    </row>
    <row r="419" spans="1:7">
      <c r="A419" t="s">
        <v>80</v>
      </c>
      <c r="B419">
        <v>116</v>
      </c>
      <c r="C419">
        <v>216</v>
      </c>
      <c r="D419" t="s">
        <v>73</v>
      </c>
      <c r="E419">
        <v>9067.52</v>
      </c>
      <c r="F419" t="s">
        <v>1767</v>
      </c>
      <c r="G419" t="s">
        <v>1768</v>
      </c>
    </row>
    <row r="420" spans="1:7">
      <c r="A420" t="s">
        <v>80</v>
      </c>
      <c r="B420">
        <v>116</v>
      </c>
      <c r="C420">
        <v>216</v>
      </c>
      <c r="D420" t="s">
        <v>1600</v>
      </c>
      <c r="E420">
        <v>9067.52</v>
      </c>
      <c r="F420" t="s">
        <v>1767</v>
      </c>
      <c r="G420" t="s">
        <v>1768</v>
      </c>
    </row>
    <row r="421" spans="1:7">
      <c r="A421" t="s">
        <v>80</v>
      </c>
      <c r="B421">
        <v>116</v>
      </c>
      <c r="C421">
        <v>470</v>
      </c>
      <c r="D421" t="s">
        <v>1603</v>
      </c>
      <c r="E421">
        <v>14208.48</v>
      </c>
      <c r="F421" t="s">
        <v>1769</v>
      </c>
      <c r="G421" t="s">
        <v>1770</v>
      </c>
    </row>
    <row r="422" spans="1:7">
      <c r="A422" t="s">
        <v>80</v>
      </c>
      <c r="B422">
        <v>116</v>
      </c>
      <c r="C422">
        <v>470</v>
      </c>
      <c r="D422" t="s">
        <v>1643</v>
      </c>
      <c r="E422">
        <v>12728</v>
      </c>
      <c r="F422" t="s">
        <v>1769</v>
      </c>
      <c r="G422" t="s">
        <v>1770</v>
      </c>
    </row>
    <row r="423" spans="1:7">
      <c r="A423" t="s">
        <v>80</v>
      </c>
      <c r="B423">
        <v>116</v>
      </c>
      <c r="C423">
        <v>470</v>
      </c>
      <c r="D423" t="s">
        <v>1638</v>
      </c>
      <c r="E423">
        <v>12190.23</v>
      </c>
      <c r="F423" t="s">
        <v>1769</v>
      </c>
      <c r="G423" t="s">
        <v>1770</v>
      </c>
    </row>
    <row r="424" spans="1:7">
      <c r="A424" t="s">
        <v>80</v>
      </c>
      <c r="B424">
        <v>116</v>
      </c>
      <c r="C424">
        <v>470</v>
      </c>
      <c r="D424" t="s">
        <v>73</v>
      </c>
      <c r="E424">
        <v>14208.48</v>
      </c>
      <c r="F424" t="s">
        <v>1769</v>
      </c>
      <c r="G424" t="s">
        <v>1770</v>
      </c>
    </row>
    <row r="425" spans="1:7">
      <c r="A425" t="s">
        <v>80</v>
      </c>
      <c r="B425">
        <v>116</v>
      </c>
      <c r="C425">
        <v>470</v>
      </c>
      <c r="D425" t="s">
        <v>1600</v>
      </c>
      <c r="E425">
        <v>14208.48</v>
      </c>
      <c r="F425" t="s">
        <v>1769</v>
      </c>
      <c r="G425" t="s">
        <v>1770</v>
      </c>
    </row>
    <row r="426" spans="1:7">
      <c r="A426" t="s">
        <v>80</v>
      </c>
      <c r="B426">
        <v>128</v>
      </c>
      <c r="C426">
        <v>256</v>
      </c>
      <c r="D426" t="s">
        <v>1603</v>
      </c>
      <c r="E426">
        <v>10362.879999999999</v>
      </c>
      <c r="F426" t="s">
        <v>1700</v>
      </c>
      <c r="G426" t="s">
        <v>1773</v>
      </c>
    </row>
    <row r="427" spans="1:7">
      <c r="A427" t="s">
        <v>80</v>
      </c>
      <c r="B427">
        <v>128</v>
      </c>
      <c r="C427">
        <v>256</v>
      </c>
      <c r="D427" t="s">
        <v>1643</v>
      </c>
      <c r="E427">
        <v>9288.2999999999993</v>
      </c>
      <c r="F427" t="s">
        <v>1700</v>
      </c>
      <c r="G427" t="s">
        <v>1773</v>
      </c>
    </row>
    <row r="428" spans="1:7">
      <c r="A428" t="s">
        <v>80</v>
      </c>
      <c r="B428">
        <v>128</v>
      </c>
      <c r="C428">
        <v>256</v>
      </c>
      <c r="D428" t="s">
        <v>1638</v>
      </c>
      <c r="E428">
        <v>8890.8799999999992</v>
      </c>
      <c r="F428" t="s">
        <v>1700</v>
      </c>
      <c r="G428" t="s">
        <v>1773</v>
      </c>
    </row>
    <row r="429" spans="1:7">
      <c r="A429" t="s">
        <v>80</v>
      </c>
      <c r="B429">
        <v>128</v>
      </c>
      <c r="C429">
        <v>256</v>
      </c>
      <c r="D429" t="s">
        <v>73</v>
      </c>
      <c r="E429">
        <v>10362.879999999999</v>
      </c>
      <c r="F429" t="s">
        <v>1700</v>
      </c>
      <c r="G429" t="s">
        <v>1773</v>
      </c>
    </row>
    <row r="430" spans="1:7">
      <c r="A430" t="s">
        <v>80</v>
      </c>
      <c r="B430">
        <v>128</v>
      </c>
      <c r="C430">
        <v>256</v>
      </c>
      <c r="D430" t="s">
        <v>1600</v>
      </c>
      <c r="E430">
        <v>10362.879999999999</v>
      </c>
      <c r="F430" t="s">
        <v>1700</v>
      </c>
      <c r="G430" t="s">
        <v>1773</v>
      </c>
    </row>
    <row r="431" spans="1:7">
      <c r="A431" t="s">
        <v>80</v>
      </c>
      <c r="B431">
        <v>128</v>
      </c>
      <c r="C431">
        <v>512</v>
      </c>
      <c r="D431" t="s">
        <v>1603</v>
      </c>
      <c r="E431">
        <v>15544.32</v>
      </c>
      <c r="F431" t="s">
        <v>2249</v>
      </c>
      <c r="G431" t="s">
        <v>2250</v>
      </c>
    </row>
    <row r="432" spans="1:7">
      <c r="A432" t="s">
        <v>80</v>
      </c>
      <c r="B432">
        <v>128</v>
      </c>
      <c r="C432">
        <v>512</v>
      </c>
      <c r="D432" t="s">
        <v>1643</v>
      </c>
      <c r="E432">
        <v>13925</v>
      </c>
      <c r="F432" t="s">
        <v>2249</v>
      </c>
      <c r="G432" t="s">
        <v>2250</v>
      </c>
    </row>
    <row r="433" spans="1:7">
      <c r="A433" t="s">
        <v>80</v>
      </c>
      <c r="B433">
        <v>128</v>
      </c>
      <c r="C433">
        <v>512</v>
      </c>
      <c r="D433" t="s">
        <v>1638</v>
      </c>
      <c r="E433">
        <v>13336.32</v>
      </c>
      <c r="F433" t="s">
        <v>2249</v>
      </c>
      <c r="G433" t="s">
        <v>2250</v>
      </c>
    </row>
    <row r="434" spans="1:7">
      <c r="A434" t="s">
        <v>80</v>
      </c>
      <c r="B434">
        <v>128</v>
      </c>
      <c r="C434">
        <v>512</v>
      </c>
      <c r="D434" t="s">
        <v>73</v>
      </c>
      <c r="E434">
        <v>15544.32</v>
      </c>
      <c r="F434" t="s">
        <v>2249</v>
      </c>
      <c r="G434" t="s">
        <v>2250</v>
      </c>
    </row>
    <row r="435" spans="1:7">
      <c r="A435" t="s">
        <v>80</v>
      </c>
      <c r="B435">
        <v>128</v>
      </c>
      <c r="C435">
        <v>512</v>
      </c>
      <c r="D435" t="s">
        <v>1600</v>
      </c>
      <c r="E435">
        <v>15544.32</v>
      </c>
      <c r="F435" t="s">
        <v>2249</v>
      </c>
      <c r="G435" t="s">
        <v>2250</v>
      </c>
    </row>
    <row r="436" spans="1:7">
      <c r="A436" t="s">
        <v>80</v>
      </c>
      <c r="B436">
        <v>160</v>
      </c>
      <c r="C436">
        <v>320</v>
      </c>
      <c r="D436" t="s">
        <v>1603</v>
      </c>
      <c r="E436">
        <v>12953.6</v>
      </c>
      <c r="F436" t="s">
        <v>1703</v>
      </c>
      <c r="G436" t="s">
        <v>1774</v>
      </c>
    </row>
    <row r="437" spans="1:7">
      <c r="A437" t="s">
        <v>80</v>
      </c>
      <c r="B437">
        <v>160</v>
      </c>
      <c r="C437">
        <v>320</v>
      </c>
      <c r="D437" t="s">
        <v>1643</v>
      </c>
      <c r="E437">
        <v>11610</v>
      </c>
      <c r="F437" t="s">
        <v>1703</v>
      </c>
      <c r="G437" t="s">
        <v>1774</v>
      </c>
    </row>
    <row r="438" spans="1:7">
      <c r="A438" t="s">
        <v>80</v>
      </c>
      <c r="B438">
        <v>160</v>
      </c>
      <c r="C438">
        <v>320</v>
      </c>
      <c r="D438" t="s">
        <v>1638</v>
      </c>
      <c r="E438">
        <v>11113.6</v>
      </c>
      <c r="F438" t="s">
        <v>1703</v>
      </c>
      <c r="G438" t="s">
        <v>1774</v>
      </c>
    </row>
    <row r="439" spans="1:7">
      <c r="A439" t="s">
        <v>80</v>
      </c>
      <c r="B439">
        <v>160</v>
      </c>
      <c r="C439">
        <v>320</v>
      </c>
      <c r="D439" t="s">
        <v>73</v>
      </c>
      <c r="E439">
        <v>12953.6</v>
      </c>
      <c r="F439" t="s">
        <v>1703</v>
      </c>
      <c r="G439" t="s">
        <v>1774</v>
      </c>
    </row>
    <row r="440" spans="1:7">
      <c r="A440" t="s">
        <v>80</v>
      </c>
      <c r="B440">
        <v>160</v>
      </c>
      <c r="C440">
        <v>320</v>
      </c>
      <c r="D440" t="s">
        <v>1600</v>
      </c>
      <c r="E440">
        <v>12953.6</v>
      </c>
      <c r="F440" t="s">
        <v>1703</v>
      </c>
      <c r="G440" t="s">
        <v>1774</v>
      </c>
    </row>
    <row r="441" spans="1:7">
      <c r="A441" t="s">
        <v>80</v>
      </c>
      <c r="B441">
        <v>160</v>
      </c>
      <c r="C441">
        <v>640</v>
      </c>
      <c r="D441" t="s">
        <v>1603</v>
      </c>
      <c r="E441">
        <v>19430.400000000001</v>
      </c>
      <c r="F441" t="s">
        <v>1775</v>
      </c>
      <c r="G441" t="s">
        <v>1776</v>
      </c>
    </row>
    <row r="442" spans="1:7">
      <c r="A442" t="s">
        <v>80</v>
      </c>
      <c r="B442">
        <v>160</v>
      </c>
      <c r="C442">
        <v>640</v>
      </c>
      <c r="D442" t="s">
        <v>1643</v>
      </c>
      <c r="E442">
        <v>17406</v>
      </c>
      <c r="F442" t="s">
        <v>1775</v>
      </c>
      <c r="G442" t="s">
        <v>1776</v>
      </c>
    </row>
    <row r="443" spans="1:7">
      <c r="A443" t="s">
        <v>80</v>
      </c>
      <c r="B443">
        <v>160</v>
      </c>
      <c r="C443">
        <v>640</v>
      </c>
      <c r="D443" t="s">
        <v>1638</v>
      </c>
      <c r="E443">
        <v>16670.400000000001</v>
      </c>
      <c r="F443" t="s">
        <v>1775</v>
      </c>
      <c r="G443" t="s">
        <v>1776</v>
      </c>
    </row>
    <row r="444" spans="1:7">
      <c r="A444" t="s">
        <v>80</v>
      </c>
      <c r="B444">
        <v>160</v>
      </c>
      <c r="C444">
        <v>640</v>
      </c>
      <c r="D444" t="s">
        <v>73</v>
      </c>
      <c r="E444">
        <v>19430.400000000001</v>
      </c>
      <c r="F444" t="s">
        <v>1775</v>
      </c>
      <c r="G444" t="s">
        <v>1776</v>
      </c>
    </row>
    <row r="445" spans="1:7">
      <c r="A445" t="s">
        <v>80</v>
      </c>
      <c r="B445">
        <v>160</v>
      </c>
      <c r="C445">
        <v>640</v>
      </c>
      <c r="D445" t="s">
        <v>1600</v>
      </c>
      <c r="E445">
        <v>19430.400000000001</v>
      </c>
      <c r="F445" t="s">
        <v>1775</v>
      </c>
      <c r="G445" t="s">
        <v>1776</v>
      </c>
    </row>
    <row r="446" spans="1:7">
      <c r="A446" t="s">
        <v>80</v>
      </c>
      <c r="B446">
        <v>232</v>
      </c>
      <c r="C446">
        <v>432</v>
      </c>
      <c r="D446" t="s">
        <v>1603</v>
      </c>
      <c r="E446">
        <v>18135.04</v>
      </c>
      <c r="F446" t="s">
        <v>1777</v>
      </c>
      <c r="G446" t="s">
        <v>1778</v>
      </c>
    </row>
    <row r="447" spans="1:7">
      <c r="A447" t="s">
        <v>80</v>
      </c>
      <c r="B447">
        <v>232</v>
      </c>
      <c r="C447">
        <v>432</v>
      </c>
      <c r="D447" t="s">
        <v>1643</v>
      </c>
      <c r="E447">
        <v>16255</v>
      </c>
      <c r="F447" t="s">
        <v>1777</v>
      </c>
      <c r="G447" t="s">
        <v>1778</v>
      </c>
    </row>
    <row r="448" spans="1:7">
      <c r="A448" t="s">
        <v>80</v>
      </c>
      <c r="B448">
        <v>232</v>
      </c>
      <c r="C448">
        <v>432</v>
      </c>
      <c r="D448" t="s">
        <v>1638</v>
      </c>
      <c r="E448">
        <v>15559.04</v>
      </c>
      <c r="F448" t="s">
        <v>1777</v>
      </c>
      <c r="G448" t="s">
        <v>1778</v>
      </c>
    </row>
    <row r="449" spans="1:7">
      <c r="A449" t="s">
        <v>80</v>
      </c>
      <c r="B449">
        <v>232</v>
      </c>
      <c r="C449">
        <v>432</v>
      </c>
      <c r="D449" t="s">
        <v>73</v>
      </c>
      <c r="E449">
        <v>18135.04</v>
      </c>
      <c r="F449" t="s">
        <v>1777</v>
      </c>
      <c r="G449" t="s">
        <v>1778</v>
      </c>
    </row>
    <row r="450" spans="1:7">
      <c r="A450" t="s">
        <v>80</v>
      </c>
      <c r="B450">
        <v>232</v>
      </c>
      <c r="C450">
        <v>432</v>
      </c>
      <c r="D450" t="s">
        <v>1600</v>
      </c>
      <c r="E450">
        <v>18135.04</v>
      </c>
      <c r="F450" t="s">
        <v>1777</v>
      </c>
      <c r="G450" t="s">
        <v>1778</v>
      </c>
    </row>
    <row r="451" spans="1:7">
      <c r="A451" t="s">
        <v>80</v>
      </c>
      <c r="B451">
        <v>232</v>
      </c>
      <c r="C451">
        <v>940</v>
      </c>
      <c r="D451" t="s">
        <v>1603</v>
      </c>
      <c r="E451">
        <v>28416.959999999999</v>
      </c>
      <c r="F451" t="s">
        <v>1779</v>
      </c>
      <c r="G451" t="s">
        <v>1780</v>
      </c>
    </row>
    <row r="452" spans="1:7">
      <c r="A452" t="s">
        <v>80</v>
      </c>
      <c r="B452">
        <v>232</v>
      </c>
      <c r="C452">
        <v>940</v>
      </c>
      <c r="D452" t="s">
        <v>1643</v>
      </c>
      <c r="E452">
        <v>25457</v>
      </c>
      <c r="F452" t="s">
        <v>1779</v>
      </c>
      <c r="G452" t="s">
        <v>1780</v>
      </c>
    </row>
    <row r="453" spans="1:7">
      <c r="A453" t="s">
        <v>80</v>
      </c>
      <c r="B453">
        <v>232</v>
      </c>
      <c r="C453">
        <v>940</v>
      </c>
      <c r="D453" t="s">
        <v>1638</v>
      </c>
      <c r="E453">
        <v>24380.46</v>
      </c>
      <c r="F453" t="s">
        <v>1779</v>
      </c>
      <c r="G453" t="s">
        <v>1780</v>
      </c>
    </row>
    <row r="454" spans="1:7">
      <c r="A454" t="s">
        <v>80</v>
      </c>
      <c r="B454">
        <v>232</v>
      </c>
      <c r="C454">
        <v>940</v>
      </c>
      <c r="D454" t="s">
        <v>73</v>
      </c>
      <c r="E454">
        <v>28416.959999999999</v>
      </c>
      <c r="F454" t="s">
        <v>1779</v>
      </c>
      <c r="G454" t="s">
        <v>1780</v>
      </c>
    </row>
    <row r="455" spans="1:7">
      <c r="A455" t="s">
        <v>80</v>
      </c>
      <c r="B455">
        <v>232</v>
      </c>
      <c r="C455">
        <v>940</v>
      </c>
      <c r="D455" t="s">
        <v>1600</v>
      </c>
      <c r="E455">
        <v>28416.959999999999</v>
      </c>
      <c r="F455" t="s">
        <v>1779</v>
      </c>
      <c r="G455" t="s">
        <v>1780</v>
      </c>
    </row>
    <row r="456" spans="1:7">
      <c r="A456" t="s">
        <v>1670</v>
      </c>
      <c r="B456">
        <v>2</v>
      </c>
      <c r="C456">
        <v>4</v>
      </c>
      <c r="D456" t="s">
        <v>1603</v>
      </c>
      <c r="E456">
        <v>147.19999999999999</v>
      </c>
      <c r="F456" t="s">
        <v>1624</v>
      </c>
      <c r="G456" t="s">
        <v>1677</v>
      </c>
    </row>
    <row r="457" spans="1:7">
      <c r="A457" t="s">
        <v>1670</v>
      </c>
      <c r="B457">
        <v>2</v>
      </c>
      <c r="C457">
        <v>4</v>
      </c>
      <c r="D457" t="s">
        <v>1643</v>
      </c>
      <c r="E457">
        <v>132.47999999999999</v>
      </c>
      <c r="F457" t="s">
        <v>1624</v>
      </c>
      <c r="G457" t="s">
        <v>1677</v>
      </c>
    </row>
    <row r="458" spans="1:7">
      <c r="A458" t="s">
        <v>1670</v>
      </c>
      <c r="B458">
        <v>2</v>
      </c>
      <c r="C458">
        <v>4</v>
      </c>
      <c r="D458" t="s">
        <v>1638</v>
      </c>
      <c r="E458">
        <v>147.19999999999999</v>
      </c>
      <c r="F458" t="s">
        <v>1624</v>
      </c>
      <c r="G458" t="s">
        <v>1677</v>
      </c>
    </row>
    <row r="459" spans="1:7">
      <c r="A459" t="s">
        <v>1670</v>
      </c>
      <c r="B459">
        <v>2</v>
      </c>
      <c r="C459">
        <v>4</v>
      </c>
      <c r="D459" t="s">
        <v>1646</v>
      </c>
      <c r="E459">
        <v>208.32</v>
      </c>
      <c r="F459" t="s">
        <v>1624</v>
      </c>
      <c r="G459" t="s">
        <v>1677</v>
      </c>
    </row>
    <row r="460" spans="1:7">
      <c r="A460" t="s">
        <v>1670</v>
      </c>
      <c r="B460">
        <v>2</v>
      </c>
      <c r="C460">
        <v>4</v>
      </c>
      <c r="D460" t="s">
        <v>1672</v>
      </c>
      <c r="E460">
        <v>168</v>
      </c>
      <c r="F460" t="s">
        <v>1624</v>
      </c>
      <c r="G460" t="s">
        <v>1677</v>
      </c>
    </row>
    <row r="461" spans="1:7">
      <c r="A461" t="s">
        <v>1670</v>
      </c>
      <c r="B461">
        <v>2</v>
      </c>
      <c r="C461">
        <v>4</v>
      </c>
      <c r="D461" t="s">
        <v>1652</v>
      </c>
      <c r="E461">
        <v>194.88</v>
      </c>
      <c r="F461" t="s">
        <v>1624</v>
      </c>
      <c r="G461" t="s">
        <v>1677</v>
      </c>
    </row>
    <row r="462" spans="1:7">
      <c r="A462" t="s">
        <v>1670</v>
      </c>
      <c r="B462">
        <v>2</v>
      </c>
      <c r="C462">
        <v>4</v>
      </c>
      <c r="D462" t="s">
        <v>1676</v>
      </c>
      <c r="E462">
        <v>201.6</v>
      </c>
      <c r="F462" t="s">
        <v>1624</v>
      </c>
      <c r="G462" t="s">
        <v>1677</v>
      </c>
    </row>
    <row r="463" spans="1:7">
      <c r="A463" t="s">
        <v>1670</v>
      </c>
      <c r="B463">
        <v>2</v>
      </c>
      <c r="C463">
        <v>4</v>
      </c>
      <c r="D463" t="s">
        <v>1666</v>
      </c>
      <c r="E463">
        <v>218.4</v>
      </c>
      <c r="F463" t="s">
        <v>1624</v>
      </c>
      <c r="G463" t="s">
        <v>1677</v>
      </c>
    </row>
    <row r="464" spans="1:7">
      <c r="A464" t="s">
        <v>1670</v>
      </c>
      <c r="B464">
        <v>2</v>
      </c>
      <c r="C464">
        <v>4</v>
      </c>
      <c r="D464" t="s">
        <v>73</v>
      </c>
      <c r="E464">
        <v>147.19999999999999</v>
      </c>
      <c r="F464" t="s">
        <v>1624</v>
      </c>
      <c r="G464" t="s">
        <v>1677</v>
      </c>
    </row>
    <row r="465" spans="1:7">
      <c r="A465" t="s">
        <v>1670</v>
      </c>
      <c r="B465">
        <v>2</v>
      </c>
      <c r="C465">
        <v>4</v>
      </c>
      <c r="D465" t="s">
        <v>1600</v>
      </c>
      <c r="E465">
        <v>147.19999999999999</v>
      </c>
      <c r="F465" t="s">
        <v>1624</v>
      </c>
      <c r="G465" t="s">
        <v>1677</v>
      </c>
    </row>
    <row r="466" spans="1:7">
      <c r="A466" t="s">
        <v>1670</v>
      </c>
      <c r="B466">
        <v>4</v>
      </c>
      <c r="C466">
        <v>4</v>
      </c>
      <c r="D466" t="s">
        <v>1603</v>
      </c>
      <c r="E466">
        <v>220.8</v>
      </c>
      <c r="F466" t="s">
        <v>1905</v>
      </c>
      <c r="G466" t="s">
        <v>2251</v>
      </c>
    </row>
    <row r="467" spans="1:7">
      <c r="A467" t="s">
        <v>1670</v>
      </c>
      <c r="B467">
        <v>4</v>
      </c>
      <c r="C467">
        <v>4</v>
      </c>
      <c r="D467" t="s">
        <v>1643</v>
      </c>
      <c r="E467">
        <v>198.72</v>
      </c>
      <c r="F467" t="s">
        <v>1905</v>
      </c>
      <c r="G467" t="s">
        <v>2251</v>
      </c>
    </row>
    <row r="468" spans="1:7">
      <c r="A468" t="s">
        <v>1670</v>
      </c>
      <c r="B468">
        <v>4</v>
      </c>
      <c r="C468">
        <v>4</v>
      </c>
      <c r="D468" t="s">
        <v>1638</v>
      </c>
      <c r="E468">
        <v>220.8</v>
      </c>
      <c r="F468" t="s">
        <v>1905</v>
      </c>
      <c r="G468" t="s">
        <v>2251</v>
      </c>
    </row>
    <row r="469" spans="1:7">
      <c r="A469" t="s">
        <v>1670</v>
      </c>
      <c r="B469">
        <v>4</v>
      </c>
      <c r="C469">
        <v>4</v>
      </c>
      <c r="D469" t="s">
        <v>1646</v>
      </c>
      <c r="E469">
        <v>312.48</v>
      </c>
      <c r="F469" t="s">
        <v>1905</v>
      </c>
      <c r="G469" t="s">
        <v>2251</v>
      </c>
    </row>
    <row r="470" spans="1:7">
      <c r="A470" t="s">
        <v>1670</v>
      </c>
      <c r="B470">
        <v>4</v>
      </c>
      <c r="C470">
        <v>4</v>
      </c>
      <c r="D470" t="s">
        <v>1672</v>
      </c>
      <c r="E470">
        <v>252</v>
      </c>
      <c r="F470" t="s">
        <v>1905</v>
      </c>
      <c r="G470" t="s">
        <v>2251</v>
      </c>
    </row>
    <row r="471" spans="1:7">
      <c r="A471" t="s">
        <v>1670</v>
      </c>
      <c r="B471">
        <v>4</v>
      </c>
      <c r="C471">
        <v>4</v>
      </c>
      <c r="D471" t="s">
        <v>1652</v>
      </c>
      <c r="E471">
        <v>292.32</v>
      </c>
      <c r="F471" t="s">
        <v>1905</v>
      </c>
      <c r="G471" t="s">
        <v>2251</v>
      </c>
    </row>
    <row r="472" spans="1:7">
      <c r="A472" t="s">
        <v>1670</v>
      </c>
      <c r="B472">
        <v>4</v>
      </c>
      <c r="C472">
        <v>4</v>
      </c>
      <c r="D472" t="s">
        <v>1676</v>
      </c>
      <c r="E472">
        <v>302.39999999999998</v>
      </c>
      <c r="F472" t="s">
        <v>1905</v>
      </c>
      <c r="G472" t="s">
        <v>2251</v>
      </c>
    </row>
    <row r="473" spans="1:7">
      <c r="A473" t="s">
        <v>1670</v>
      </c>
      <c r="B473">
        <v>4</v>
      </c>
      <c r="C473">
        <v>4</v>
      </c>
      <c r="D473" t="s">
        <v>1666</v>
      </c>
      <c r="E473">
        <v>327.60000000000002</v>
      </c>
      <c r="F473" t="s">
        <v>1905</v>
      </c>
      <c r="G473" t="s">
        <v>2251</v>
      </c>
    </row>
    <row r="474" spans="1:7">
      <c r="A474" t="s">
        <v>1670</v>
      </c>
      <c r="B474">
        <v>4</v>
      </c>
      <c r="C474">
        <v>4</v>
      </c>
      <c r="D474" t="s">
        <v>73</v>
      </c>
      <c r="E474">
        <v>220.8</v>
      </c>
      <c r="F474" t="s">
        <v>1905</v>
      </c>
      <c r="G474" t="s">
        <v>2251</v>
      </c>
    </row>
    <row r="475" spans="1:7">
      <c r="A475" t="s">
        <v>1670</v>
      </c>
      <c r="B475">
        <v>4</v>
      </c>
      <c r="C475">
        <v>4</v>
      </c>
      <c r="D475" t="s">
        <v>1600</v>
      </c>
      <c r="E475">
        <v>220.8</v>
      </c>
      <c r="F475" t="s">
        <v>1905</v>
      </c>
      <c r="G475" t="s">
        <v>2251</v>
      </c>
    </row>
    <row r="476" spans="1:7">
      <c r="A476" t="s">
        <v>1670</v>
      </c>
      <c r="B476">
        <v>4</v>
      </c>
      <c r="C476">
        <v>8</v>
      </c>
      <c r="D476" t="s">
        <v>1603</v>
      </c>
      <c r="E476">
        <v>294.39999999999998</v>
      </c>
      <c r="F476" t="s">
        <v>1629</v>
      </c>
      <c r="G476" t="s">
        <v>1681</v>
      </c>
    </row>
    <row r="477" spans="1:7">
      <c r="A477" t="s">
        <v>1670</v>
      </c>
      <c r="B477">
        <v>4</v>
      </c>
      <c r="C477">
        <v>8</v>
      </c>
      <c r="D477" t="s">
        <v>1643</v>
      </c>
      <c r="E477">
        <v>264.95999999999998</v>
      </c>
      <c r="F477" t="s">
        <v>1629</v>
      </c>
      <c r="G477" t="s">
        <v>1681</v>
      </c>
    </row>
    <row r="478" spans="1:7">
      <c r="A478" t="s">
        <v>1670</v>
      </c>
      <c r="B478">
        <v>4</v>
      </c>
      <c r="C478">
        <v>8</v>
      </c>
      <c r="D478" t="s">
        <v>1638</v>
      </c>
      <c r="E478">
        <v>294.39999999999998</v>
      </c>
      <c r="F478" t="s">
        <v>1629</v>
      </c>
      <c r="G478" t="s">
        <v>1681</v>
      </c>
    </row>
    <row r="479" spans="1:7">
      <c r="A479" t="s">
        <v>1670</v>
      </c>
      <c r="B479">
        <v>4</v>
      </c>
      <c r="C479">
        <v>8</v>
      </c>
      <c r="D479" t="s">
        <v>1646</v>
      </c>
      <c r="E479">
        <v>416.64</v>
      </c>
      <c r="F479" t="s">
        <v>1629</v>
      </c>
      <c r="G479" t="s">
        <v>1681</v>
      </c>
    </row>
    <row r="480" spans="1:7">
      <c r="A480" t="s">
        <v>1670</v>
      </c>
      <c r="B480">
        <v>4</v>
      </c>
      <c r="C480">
        <v>8</v>
      </c>
      <c r="D480" t="s">
        <v>1672</v>
      </c>
      <c r="E480">
        <v>336</v>
      </c>
      <c r="F480" t="s">
        <v>1629</v>
      </c>
      <c r="G480" t="s">
        <v>1681</v>
      </c>
    </row>
    <row r="481" spans="1:7">
      <c r="A481" t="s">
        <v>1670</v>
      </c>
      <c r="B481">
        <v>4</v>
      </c>
      <c r="C481">
        <v>8</v>
      </c>
      <c r="D481" t="s">
        <v>1652</v>
      </c>
      <c r="E481">
        <v>389.76</v>
      </c>
      <c r="F481" t="s">
        <v>1629</v>
      </c>
      <c r="G481" t="s">
        <v>1681</v>
      </c>
    </row>
    <row r="482" spans="1:7">
      <c r="A482" t="s">
        <v>1670</v>
      </c>
      <c r="B482">
        <v>4</v>
      </c>
      <c r="C482">
        <v>8</v>
      </c>
      <c r="D482" t="s">
        <v>1676</v>
      </c>
      <c r="E482">
        <v>403.2</v>
      </c>
      <c r="F482" t="s">
        <v>1629</v>
      </c>
      <c r="G482" t="s">
        <v>1681</v>
      </c>
    </row>
    <row r="483" spans="1:7">
      <c r="A483" t="s">
        <v>1670</v>
      </c>
      <c r="B483">
        <v>4</v>
      </c>
      <c r="C483">
        <v>8</v>
      </c>
      <c r="D483" t="s">
        <v>1666</v>
      </c>
      <c r="E483">
        <v>436.8</v>
      </c>
      <c r="F483" t="s">
        <v>1629</v>
      </c>
      <c r="G483" t="s">
        <v>1681</v>
      </c>
    </row>
    <row r="484" spans="1:7">
      <c r="A484" t="s">
        <v>1670</v>
      </c>
      <c r="B484">
        <v>4</v>
      </c>
      <c r="C484">
        <v>8</v>
      </c>
      <c r="D484" t="s">
        <v>73</v>
      </c>
      <c r="E484">
        <v>294.39999999999998</v>
      </c>
      <c r="F484" t="s">
        <v>1629</v>
      </c>
      <c r="G484" t="s">
        <v>1681</v>
      </c>
    </row>
    <row r="485" spans="1:7">
      <c r="A485" t="s">
        <v>1670</v>
      </c>
      <c r="B485">
        <v>4</v>
      </c>
      <c r="C485">
        <v>8</v>
      </c>
      <c r="D485" t="s">
        <v>1600</v>
      </c>
      <c r="E485">
        <v>294.39999999999998</v>
      </c>
      <c r="F485" t="s">
        <v>1629</v>
      </c>
      <c r="G485" t="s">
        <v>1681</v>
      </c>
    </row>
    <row r="486" spans="1:7">
      <c r="A486" t="s">
        <v>1670</v>
      </c>
      <c r="B486">
        <v>8</v>
      </c>
      <c r="C486">
        <v>8</v>
      </c>
      <c r="D486" t="s">
        <v>1603</v>
      </c>
      <c r="E486">
        <v>441.6</v>
      </c>
      <c r="F486" t="s">
        <v>1909</v>
      </c>
      <c r="G486" t="s">
        <v>2252</v>
      </c>
    </row>
    <row r="487" spans="1:7">
      <c r="A487" t="s">
        <v>1670</v>
      </c>
      <c r="B487">
        <v>8</v>
      </c>
      <c r="C487">
        <v>8</v>
      </c>
      <c r="D487" t="s">
        <v>1643</v>
      </c>
      <c r="E487">
        <v>397.44</v>
      </c>
      <c r="F487" t="s">
        <v>1909</v>
      </c>
      <c r="G487" t="s">
        <v>2252</v>
      </c>
    </row>
    <row r="488" spans="1:7">
      <c r="A488" t="s">
        <v>1670</v>
      </c>
      <c r="B488">
        <v>8</v>
      </c>
      <c r="C488">
        <v>8</v>
      </c>
      <c r="D488" t="s">
        <v>1638</v>
      </c>
      <c r="E488">
        <v>441.6</v>
      </c>
      <c r="F488" t="s">
        <v>1909</v>
      </c>
      <c r="G488" t="s">
        <v>2252</v>
      </c>
    </row>
    <row r="489" spans="1:7">
      <c r="A489" t="s">
        <v>1670</v>
      </c>
      <c r="B489">
        <v>8</v>
      </c>
      <c r="C489">
        <v>8</v>
      </c>
      <c r="D489" t="s">
        <v>1646</v>
      </c>
      <c r="E489">
        <v>624.96</v>
      </c>
      <c r="F489" t="s">
        <v>1909</v>
      </c>
      <c r="G489" t="s">
        <v>2252</v>
      </c>
    </row>
    <row r="490" spans="1:7">
      <c r="A490" t="s">
        <v>1670</v>
      </c>
      <c r="B490">
        <v>8</v>
      </c>
      <c r="C490">
        <v>8</v>
      </c>
      <c r="D490" t="s">
        <v>1672</v>
      </c>
      <c r="E490">
        <v>504</v>
      </c>
      <c r="F490" t="s">
        <v>1909</v>
      </c>
      <c r="G490" t="s">
        <v>2252</v>
      </c>
    </row>
    <row r="491" spans="1:7">
      <c r="A491" t="s">
        <v>1670</v>
      </c>
      <c r="B491">
        <v>8</v>
      </c>
      <c r="C491">
        <v>8</v>
      </c>
      <c r="D491" t="s">
        <v>1652</v>
      </c>
      <c r="E491">
        <v>584.64</v>
      </c>
      <c r="F491" t="s">
        <v>1909</v>
      </c>
      <c r="G491" t="s">
        <v>2252</v>
      </c>
    </row>
    <row r="492" spans="1:7">
      <c r="A492" t="s">
        <v>1670</v>
      </c>
      <c r="B492">
        <v>8</v>
      </c>
      <c r="C492">
        <v>8</v>
      </c>
      <c r="D492" t="s">
        <v>1676</v>
      </c>
      <c r="E492">
        <v>604.79999999999995</v>
      </c>
      <c r="F492" t="s">
        <v>1909</v>
      </c>
      <c r="G492" t="s">
        <v>2252</v>
      </c>
    </row>
    <row r="493" spans="1:7">
      <c r="A493" t="s">
        <v>1670</v>
      </c>
      <c r="B493">
        <v>8</v>
      </c>
      <c r="C493">
        <v>8</v>
      </c>
      <c r="D493" t="s">
        <v>1666</v>
      </c>
      <c r="E493">
        <v>655.20000000000005</v>
      </c>
      <c r="F493" t="s">
        <v>1909</v>
      </c>
      <c r="G493" t="s">
        <v>2252</v>
      </c>
    </row>
    <row r="494" spans="1:7">
      <c r="A494" t="s">
        <v>1670</v>
      </c>
      <c r="B494">
        <v>8</v>
      </c>
      <c r="C494">
        <v>8</v>
      </c>
      <c r="D494" t="s">
        <v>73</v>
      </c>
      <c r="E494">
        <v>441.6</v>
      </c>
      <c r="F494" t="s">
        <v>1909</v>
      </c>
      <c r="G494" t="s">
        <v>2252</v>
      </c>
    </row>
    <row r="495" spans="1:7">
      <c r="A495" t="s">
        <v>1670</v>
      </c>
      <c r="B495">
        <v>8</v>
      </c>
      <c r="C495">
        <v>8</v>
      </c>
      <c r="D495" t="s">
        <v>1600</v>
      </c>
      <c r="E495">
        <v>441.6</v>
      </c>
      <c r="F495" t="s">
        <v>1909</v>
      </c>
      <c r="G495" t="s">
        <v>2252</v>
      </c>
    </row>
    <row r="496" spans="1:7">
      <c r="A496" t="s">
        <v>1670</v>
      </c>
      <c r="B496">
        <v>8</v>
      </c>
      <c r="C496">
        <v>16</v>
      </c>
      <c r="D496" t="s">
        <v>1603</v>
      </c>
      <c r="E496">
        <v>588.79999999999995</v>
      </c>
      <c r="F496" t="s">
        <v>1634</v>
      </c>
      <c r="G496" t="s">
        <v>1683</v>
      </c>
    </row>
    <row r="497" spans="1:7">
      <c r="A497" t="s">
        <v>1670</v>
      </c>
      <c r="B497">
        <v>8</v>
      </c>
      <c r="C497">
        <v>16</v>
      </c>
      <c r="D497" t="s">
        <v>1643</v>
      </c>
      <c r="E497">
        <v>529.91999999999996</v>
      </c>
      <c r="F497" t="s">
        <v>1634</v>
      </c>
      <c r="G497" t="s">
        <v>1683</v>
      </c>
    </row>
    <row r="498" spans="1:7">
      <c r="A498" t="s">
        <v>1670</v>
      </c>
      <c r="B498">
        <v>8</v>
      </c>
      <c r="C498">
        <v>16</v>
      </c>
      <c r="D498" t="s">
        <v>1638</v>
      </c>
      <c r="E498">
        <v>588.79999999999995</v>
      </c>
      <c r="F498" t="s">
        <v>1634</v>
      </c>
      <c r="G498" t="s">
        <v>1683</v>
      </c>
    </row>
    <row r="499" spans="1:7">
      <c r="A499" t="s">
        <v>1670</v>
      </c>
      <c r="B499">
        <v>8</v>
      </c>
      <c r="C499">
        <v>16</v>
      </c>
      <c r="D499" t="s">
        <v>1646</v>
      </c>
      <c r="E499">
        <v>833.28</v>
      </c>
      <c r="F499" t="s">
        <v>1634</v>
      </c>
      <c r="G499" t="s">
        <v>1683</v>
      </c>
    </row>
    <row r="500" spans="1:7">
      <c r="A500" t="s">
        <v>1670</v>
      </c>
      <c r="B500">
        <v>8</v>
      </c>
      <c r="C500">
        <v>16</v>
      </c>
      <c r="D500" t="s">
        <v>1672</v>
      </c>
      <c r="E500">
        <v>672</v>
      </c>
      <c r="F500" t="s">
        <v>1634</v>
      </c>
      <c r="G500" t="s">
        <v>1683</v>
      </c>
    </row>
    <row r="501" spans="1:7">
      <c r="A501" t="s">
        <v>1670</v>
      </c>
      <c r="B501">
        <v>8</v>
      </c>
      <c r="C501">
        <v>16</v>
      </c>
      <c r="D501" t="s">
        <v>1652</v>
      </c>
      <c r="E501">
        <v>779.52</v>
      </c>
      <c r="F501" t="s">
        <v>1634</v>
      </c>
      <c r="G501" t="s">
        <v>1683</v>
      </c>
    </row>
    <row r="502" spans="1:7">
      <c r="A502" t="s">
        <v>1670</v>
      </c>
      <c r="B502">
        <v>8</v>
      </c>
      <c r="C502">
        <v>16</v>
      </c>
      <c r="D502" t="s">
        <v>1676</v>
      </c>
      <c r="E502">
        <v>806.4</v>
      </c>
      <c r="F502" t="s">
        <v>1634</v>
      </c>
      <c r="G502" t="s">
        <v>1683</v>
      </c>
    </row>
    <row r="503" spans="1:7">
      <c r="A503" t="s">
        <v>1670</v>
      </c>
      <c r="B503">
        <v>8</v>
      </c>
      <c r="C503">
        <v>16</v>
      </c>
      <c r="D503" t="s">
        <v>1666</v>
      </c>
      <c r="E503">
        <v>873.6</v>
      </c>
      <c r="F503" t="s">
        <v>1634</v>
      </c>
      <c r="G503" t="s">
        <v>1683</v>
      </c>
    </row>
    <row r="504" spans="1:7">
      <c r="A504" t="s">
        <v>1670</v>
      </c>
      <c r="B504">
        <v>8</v>
      </c>
      <c r="C504">
        <v>16</v>
      </c>
      <c r="D504" t="s">
        <v>73</v>
      </c>
      <c r="E504">
        <v>588.79999999999995</v>
      </c>
      <c r="F504" t="s">
        <v>1634</v>
      </c>
      <c r="G504" t="s">
        <v>1683</v>
      </c>
    </row>
    <row r="505" spans="1:7">
      <c r="A505" t="s">
        <v>1670</v>
      </c>
      <c r="B505">
        <v>8</v>
      </c>
      <c r="C505">
        <v>16</v>
      </c>
      <c r="D505" t="s">
        <v>1600</v>
      </c>
      <c r="E505">
        <v>588.79999999999995</v>
      </c>
      <c r="F505" t="s">
        <v>1634</v>
      </c>
      <c r="G505" t="s">
        <v>1683</v>
      </c>
    </row>
    <row r="506" spans="1:7">
      <c r="A506" t="s">
        <v>1670</v>
      </c>
      <c r="B506">
        <v>16</v>
      </c>
      <c r="C506">
        <v>32</v>
      </c>
      <c r="D506" t="s">
        <v>1603</v>
      </c>
      <c r="E506">
        <v>1177.5999999999999</v>
      </c>
      <c r="F506" t="s">
        <v>1639</v>
      </c>
      <c r="G506" t="s">
        <v>1686</v>
      </c>
    </row>
    <row r="507" spans="1:7">
      <c r="A507" t="s">
        <v>1670</v>
      </c>
      <c r="B507">
        <v>16</v>
      </c>
      <c r="C507">
        <v>32</v>
      </c>
      <c r="D507" t="s">
        <v>1643</v>
      </c>
      <c r="E507">
        <v>1059.8</v>
      </c>
      <c r="F507" t="s">
        <v>1639</v>
      </c>
      <c r="G507" t="s">
        <v>1686</v>
      </c>
    </row>
    <row r="508" spans="1:7">
      <c r="A508" t="s">
        <v>1670</v>
      </c>
      <c r="B508">
        <v>16</v>
      </c>
      <c r="C508">
        <v>32</v>
      </c>
      <c r="D508" t="s">
        <v>1638</v>
      </c>
      <c r="E508">
        <v>1177.5999999999999</v>
      </c>
      <c r="F508" t="s">
        <v>1639</v>
      </c>
      <c r="G508" t="s">
        <v>1686</v>
      </c>
    </row>
    <row r="509" spans="1:7">
      <c r="A509" t="s">
        <v>1670</v>
      </c>
      <c r="B509">
        <v>16</v>
      </c>
      <c r="C509">
        <v>32</v>
      </c>
      <c r="D509" t="s">
        <v>1646</v>
      </c>
      <c r="E509">
        <v>1666.56</v>
      </c>
      <c r="F509" t="s">
        <v>1639</v>
      </c>
      <c r="G509" t="s">
        <v>1686</v>
      </c>
    </row>
    <row r="510" spans="1:7">
      <c r="A510" t="s">
        <v>1670</v>
      </c>
      <c r="B510">
        <v>16</v>
      </c>
      <c r="C510">
        <v>32</v>
      </c>
      <c r="D510" t="s">
        <v>1672</v>
      </c>
      <c r="E510">
        <v>1344</v>
      </c>
      <c r="F510" t="s">
        <v>1639</v>
      </c>
      <c r="G510" t="s">
        <v>1686</v>
      </c>
    </row>
    <row r="511" spans="1:7">
      <c r="A511" t="s">
        <v>1670</v>
      </c>
      <c r="B511">
        <v>16</v>
      </c>
      <c r="C511">
        <v>32</v>
      </c>
      <c r="D511" t="s">
        <v>1652</v>
      </c>
      <c r="E511">
        <v>1559.04</v>
      </c>
      <c r="F511" t="s">
        <v>1639</v>
      </c>
      <c r="G511" t="s">
        <v>1686</v>
      </c>
    </row>
    <row r="512" spans="1:7">
      <c r="A512" t="s">
        <v>1670</v>
      </c>
      <c r="B512">
        <v>16</v>
      </c>
      <c r="C512">
        <v>32</v>
      </c>
      <c r="D512" t="s">
        <v>1676</v>
      </c>
      <c r="E512">
        <v>1612.8</v>
      </c>
      <c r="F512" t="s">
        <v>1639</v>
      </c>
      <c r="G512" t="s">
        <v>1686</v>
      </c>
    </row>
    <row r="513" spans="1:7">
      <c r="A513" t="s">
        <v>1670</v>
      </c>
      <c r="B513">
        <v>16</v>
      </c>
      <c r="C513">
        <v>32</v>
      </c>
      <c r="D513" t="s">
        <v>1666</v>
      </c>
      <c r="E513">
        <v>1747.2</v>
      </c>
      <c r="F513" t="s">
        <v>1639</v>
      </c>
      <c r="G513" t="s">
        <v>1686</v>
      </c>
    </row>
    <row r="514" spans="1:7">
      <c r="A514" t="s">
        <v>1670</v>
      </c>
      <c r="B514">
        <v>16</v>
      </c>
      <c r="C514">
        <v>32</v>
      </c>
      <c r="D514" t="s">
        <v>73</v>
      </c>
      <c r="E514">
        <v>1177.5999999999999</v>
      </c>
      <c r="F514" t="s">
        <v>1639</v>
      </c>
      <c r="G514" t="s">
        <v>1686</v>
      </c>
    </row>
    <row r="515" spans="1:7">
      <c r="A515" t="s">
        <v>1670</v>
      </c>
      <c r="B515">
        <v>16</v>
      </c>
      <c r="C515">
        <v>32</v>
      </c>
      <c r="D515" t="s">
        <v>1600</v>
      </c>
      <c r="E515">
        <v>1177.5999999999999</v>
      </c>
      <c r="F515" t="s">
        <v>1639</v>
      </c>
      <c r="G515" t="s">
        <v>1686</v>
      </c>
    </row>
    <row r="516" spans="1:7">
      <c r="A516" t="s">
        <v>1670</v>
      </c>
      <c r="B516">
        <v>16</v>
      </c>
      <c r="C516">
        <v>64</v>
      </c>
      <c r="D516" t="s">
        <v>1603</v>
      </c>
      <c r="E516">
        <v>1766.4</v>
      </c>
      <c r="F516" t="s">
        <v>1641</v>
      </c>
      <c r="G516" t="s">
        <v>1687</v>
      </c>
    </row>
    <row r="517" spans="1:7">
      <c r="A517" t="s">
        <v>1670</v>
      </c>
      <c r="B517">
        <v>16</v>
      </c>
      <c r="C517">
        <v>64</v>
      </c>
      <c r="D517" t="s">
        <v>1643</v>
      </c>
      <c r="E517">
        <v>1589.8</v>
      </c>
      <c r="F517" t="s">
        <v>1641</v>
      </c>
      <c r="G517" t="s">
        <v>1687</v>
      </c>
    </row>
    <row r="518" spans="1:7">
      <c r="A518" t="s">
        <v>1670</v>
      </c>
      <c r="B518">
        <v>16</v>
      </c>
      <c r="C518">
        <v>64</v>
      </c>
      <c r="D518" t="s">
        <v>1638</v>
      </c>
      <c r="E518">
        <v>1766.4</v>
      </c>
      <c r="F518" t="s">
        <v>1641</v>
      </c>
      <c r="G518" t="s">
        <v>1687</v>
      </c>
    </row>
    <row r="519" spans="1:7">
      <c r="A519" t="s">
        <v>1670</v>
      </c>
      <c r="B519">
        <v>16</v>
      </c>
      <c r="C519">
        <v>64</v>
      </c>
      <c r="D519" t="s">
        <v>1646</v>
      </c>
      <c r="E519">
        <v>2499.84</v>
      </c>
      <c r="F519" t="s">
        <v>1641</v>
      </c>
      <c r="G519" t="s">
        <v>1687</v>
      </c>
    </row>
    <row r="520" spans="1:7">
      <c r="A520" t="s">
        <v>1670</v>
      </c>
      <c r="B520">
        <v>16</v>
      </c>
      <c r="C520">
        <v>64</v>
      </c>
      <c r="D520" t="s">
        <v>1672</v>
      </c>
      <c r="E520">
        <v>2016</v>
      </c>
      <c r="F520" t="s">
        <v>1641</v>
      </c>
      <c r="G520" t="s">
        <v>1687</v>
      </c>
    </row>
    <row r="521" spans="1:7">
      <c r="A521" t="s">
        <v>1670</v>
      </c>
      <c r="B521">
        <v>16</v>
      </c>
      <c r="C521">
        <v>64</v>
      </c>
      <c r="D521" t="s">
        <v>1652</v>
      </c>
      <c r="E521">
        <v>2338.56</v>
      </c>
      <c r="F521" t="s">
        <v>1641</v>
      </c>
      <c r="G521" t="s">
        <v>1687</v>
      </c>
    </row>
    <row r="522" spans="1:7">
      <c r="A522" t="s">
        <v>1670</v>
      </c>
      <c r="B522">
        <v>16</v>
      </c>
      <c r="C522">
        <v>64</v>
      </c>
      <c r="D522" t="s">
        <v>1676</v>
      </c>
      <c r="E522">
        <v>2419.1999999999998</v>
      </c>
      <c r="F522" t="s">
        <v>1641</v>
      </c>
      <c r="G522" t="s">
        <v>1687</v>
      </c>
    </row>
    <row r="523" spans="1:7">
      <c r="A523" t="s">
        <v>1670</v>
      </c>
      <c r="B523">
        <v>16</v>
      </c>
      <c r="C523">
        <v>64</v>
      </c>
      <c r="D523" t="s">
        <v>1666</v>
      </c>
      <c r="E523">
        <v>2620.8000000000002</v>
      </c>
      <c r="F523" t="s">
        <v>1641</v>
      </c>
      <c r="G523" t="s">
        <v>1687</v>
      </c>
    </row>
    <row r="524" spans="1:7">
      <c r="A524" t="s">
        <v>1670</v>
      </c>
      <c r="B524">
        <v>16</v>
      </c>
      <c r="C524">
        <v>64</v>
      </c>
      <c r="D524" t="s">
        <v>73</v>
      </c>
      <c r="E524">
        <v>1766.4</v>
      </c>
      <c r="F524" t="s">
        <v>1641</v>
      </c>
      <c r="G524" t="s">
        <v>1687</v>
      </c>
    </row>
    <row r="525" spans="1:7">
      <c r="A525" t="s">
        <v>1670</v>
      </c>
      <c r="B525">
        <v>16</v>
      </c>
      <c r="C525">
        <v>64</v>
      </c>
      <c r="D525" t="s">
        <v>1600</v>
      </c>
      <c r="E525">
        <v>1766.4</v>
      </c>
      <c r="F525" t="s">
        <v>1641</v>
      </c>
      <c r="G525" t="s">
        <v>1687</v>
      </c>
    </row>
    <row r="526" spans="1:7">
      <c r="A526" t="s">
        <v>1670</v>
      </c>
      <c r="B526">
        <v>32</v>
      </c>
      <c r="C526">
        <v>64</v>
      </c>
      <c r="D526" t="s">
        <v>1603</v>
      </c>
      <c r="E526">
        <v>2355.1999999999998</v>
      </c>
      <c r="F526" t="s">
        <v>1644</v>
      </c>
      <c r="G526" t="s">
        <v>1689</v>
      </c>
    </row>
    <row r="527" spans="1:7">
      <c r="A527" t="s">
        <v>1670</v>
      </c>
      <c r="B527">
        <v>32</v>
      </c>
      <c r="C527">
        <v>64</v>
      </c>
      <c r="D527" t="s">
        <v>1643</v>
      </c>
      <c r="E527">
        <v>2119.6999999999998</v>
      </c>
      <c r="F527" t="s">
        <v>1644</v>
      </c>
      <c r="G527" t="s">
        <v>1689</v>
      </c>
    </row>
    <row r="528" spans="1:7">
      <c r="A528" t="s">
        <v>1670</v>
      </c>
      <c r="B528">
        <v>32</v>
      </c>
      <c r="C528">
        <v>64</v>
      </c>
      <c r="D528" t="s">
        <v>1638</v>
      </c>
      <c r="E528">
        <v>2355.1999999999998</v>
      </c>
      <c r="F528" t="s">
        <v>1644</v>
      </c>
      <c r="G528" t="s">
        <v>1689</v>
      </c>
    </row>
    <row r="529" spans="1:7">
      <c r="A529" t="s">
        <v>1670</v>
      </c>
      <c r="B529">
        <v>32</v>
      </c>
      <c r="C529">
        <v>64</v>
      </c>
      <c r="D529" t="s">
        <v>1646</v>
      </c>
      <c r="E529">
        <v>3333.12</v>
      </c>
      <c r="F529" t="s">
        <v>1644</v>
      </c>
      <c r="G529" t="s">
        <v>1689</v>
      </c>
    </row>
    <row r="530" spans="1:7">
      <c r="A530" t="s">
        <v>1670</v>
      </c>
      <c r="B530">
        <v>32</v>
      </c>
      <c r="C530">
        <v>64</v>
      </c>
      <c r="D530" t="s">
        <v>1672</v>
      </c>
      <c r="E530">
        <v>2688</v>
      </c>
      <c r="F530" t="s">
        <v>1644</v>
      </c>
      <c r="G530" t="s">
        <v>1689</v>
      </c>
    </row>
    <row r="531" spans="1:7">
      <c r="A531" t="s">
        <v>1670</v>
      </c>
      <c r="B531">
        <v>32</v>
      </c>
      <c r="C531">
        <v>64</v>
      </c>
      <c r="D531" t="s">
        <v>1652</v>
      </c>
      <c r="E531">
        <v>3118.08</v>
      </c>
      <c r="F531" t="s">
        <v>1644</v>
      </c>
      <c r="G531" t="s">
        <v>1689</v>
      </c>
    </row>
    <row r="532" spans="1:7">
      <c r="A532" t="s">
        <v>1670</v>
      </c>
      <c r="B532">
        <v>32</v>
      </c>
      <c r="C532">
        <v>64</v>
      </c>
      <c r="D532" t="s">
        <v>1676</v>
      </c>
      <c r="E532">
        <v>3225.6</v>
      </c>
      <c r="F532" t="s">
        <v>1644</v>
      </c>
      <c r="G532" t="s">
        <v>1689</v>
      </c>
    </row>
    <row r="533" spans="1:7">
      <c r="A533" t="s">
        <v>1670</v>
      </c>
      <c r="B533">
        <v>32</v>
      </c>
      <c r="C533">
        <v>64</v>
      </c>
      <c r="D533" t="s">
        <v>1666</v>
      </c>
      <c r="E533">
        <v>3494.4</v>
      </c>
      <c r="F533" t="s">
        <v>1644</v>
      </c>
      <c r="G533" t="s">
        <v>1689</v>
      </c>
    </row>
    <row r="534" spans="1:7">
      <c r="A534" t="s">
        <v>1670</v>
      </c>
      <c r="B534">
        <v>32</v>
      </c>
      <c r="C534">
        <v>64</v>
      </c>
      <c r="D534" t="s">
        <v>73</v>
      </c>
      <c r="E534">
        <v>2355.1999999999998</v>
      </c>
      <c r="F534" t="s">
        <v>1644</v>
      </c>
      <c r="G534" t="s">
        <v>1689</v>
      </c>
    </row>
    <row r="535" spans="1:7">
      <c r="A535" t="s">
        <v>1670</v>
      </c>
      <c r="B535">
        <v>32</v>
      </c>
      <c r="C535">
        <v>64</v>
      </c>
      <c r="D535" t="s">
        <v>1600</v>
      </c>
      <c r="E535">
        <v>2355.1999999999998</v>
      </c>
      <c r="F535" t="s">
        <v>1644</v>
      </c>
      <c r="G535" t="s">
        <v>1689</v>
      </c>
    </row>
    <row r="536" spans="1:7">
      <c r="A536" t="s">
        <v>1670</v>
      </c>
      <c r="B536">
        <v>64</v>
      </c>
      <c r="C536">
        <v>128</v>
      </c>
      <c r="D536" t="s">
        <v>1603</v>
      </c>
      <c r="E536">
        <v>4710.3999999999996</v>
      </c>
      <c r="F536" t="s">
        <v>1692</v>
      </c>
      <c r="G536" t="s">
        <v>1693</v>
      </c>
    </row>
    <row r="537" spans="1:7">
      <c r="A537" t="s">
        <v>1670</v>
      </c>
      <c r="B537">
        <v>64</v>
      </c>
      <c r="C537">
        <v>128</v>
      </c>
      <c r="D537" t="s">
        <v>1643</v>
      </c>
      <c r="E537">
        <v>4239.3999999999996</v>
      </c>
      <c r="F537" t="s">
        <v>1692</v>
      </c>
      <c r="G537" t="s">
        <v>1693</v>
      </c>
    </row>
    <row r="538" spans="1:7">
      <c r="A538" t="s">
        <v>1670</v>
      </c>
      <c r="B538">
        <v>64</v>
      </c>
      <c r="C538">
        <v>128</v>
      </c>
      <c r="D538" t="s">
        <v>1638</v>
      </c>
      <c r="E538">
        <v>4710.3999999999996</v>
      </c>
      <c r="F538" t="s">
        <v>1692</v>
      </c>
      <c r="G538" t="s">
        <v>1693</v>
      </c>
    </row>
    <row r="539" spans="1:7">
      <c r="A539" t="s">
        <v>1670</v>
      </c>
      <c r="B539">
        <v>64</v>
      </c>
      <c r="C539">
        <v>128</v>
      </c>
      <c r="D539" t="s">
        <v>1646</v>
      </c>
      <c r="E539">
        <v>6666.24</v>
      </c>
      <c r="F539" t="s">
        <v>1692</v>
      </c>
      <c r="G539" t="s">
        <v>1693</v>
      </c>
    </row>
    <row r="540" spans="1:7">
      <c r="A540" t="s">
        <v>1670</v>
      </c>
      <c r="B540">
        <v>64</v>
      </c>
      <c r="C540">
        <v>128</v>
      </c>
      <c r="D540" t="s">
        <v>1672</v>
      </c>
      <c r="E540">
        <v>5376</v>
      </c>
      <c r="F540" t="s">
        <v>1692</v>
      </c>
      <c r="G540" t="s">
        <v>1693</v>
      </c>
    </row>
    <row r="541" spans="1:7">
      <c r="A541" t="s">
        <v>1670</v>
      </c>
      <c r="B541">
        <v>64</v>
      </c>
      <c r="C541">
        <v>128</v>
      </c>
      <c r="D541" t="s">
        <v>1652</v>
      </c>
      <c r="E541">
        <v>6236.16</v>
      </c>
      <c r="F541" t="s">
        <v>1692</v>
      </c>
      <c r="G541" t="s">
        <v>1693</v>
      </c>
    </row>
    <row r="542" spans="1:7">
      <c r="A542" t="s">
        <v>1670</v>
      </c>
      <c r="B542">
        <v>64</v>
      </c>
      <c r="C542">
        <v>128</v>
      </c>
      <c r="D542" t="s">
        <v>1676</v>
      </c>
      <c r="E542">
        <v>6451.2</v>
      </c>
      <c r="F542" t="s">
        <v>1692</v>
      </c>
      <c r="G542" t="s">
        <v>1693</v>
      </c>
    </row>
    <row r="543" spans="1:7">
      <c r="A543" t="s">
        <v>1670</v>
      </c>
      <c r="B543">
        <v>64</v>
      </c>
      <c r="C543">
        <v>128</v>
      </c>
      <c r="D543" t="s">
        <v>1666</v>
      </c>
      <c r="E543">
        <v>6988.8</v>
      </c>
      <c r="F543" t="s">
        <v>1692</v>
      </c>
      <c r="G543" t="s">
        <v>1693</v>
      </c>
    </row>
    <row r="544" spans="1:7">
      <c r="A544" t="s">
        <v>1670</v>
      </c>
      <c r="B544">
        <v>64</v>
      </c>
      <c r="C544">
        <v>128</v>
      </c>
      <c r="D544" t="s">
        <v>73</v>
      </c>
      <c r="E544">
        <v>4710.3999999999996</v>
      </c>
      <c r="F544" t="s">
        <v>1692</v>
      </c>
      <c r="G544" t="s">
        <v>1693</v>
      </c>
    </row>
    <row r="545" spans="1:7">
      <c r="A545" t="s">
        <v>1670</v>
      </c>
      <c r="B545">
        <v>64</v>
      </c>
      <c r="C545">
        <v>128</v>
      </c>
      <c r="D545" t="s">
        <v>1600</v>
      </c>
      <c r="E545">
        <v>4710.3999999999996</v>
      </c>
      <c r="F545" t="s">
        <v>1692</v>
      </c>
      <c r="G545" t="s">
        <v>1693</v>
      </c>
    </row>
    <row r="546" spans="1:7">
      <c r="A546" t="s">
        <v>1670</v>
      </c>
      <c r="B546">
        <v>64</v>
      </c>
      <c r="C546">
        <v>192</v>
      </c>
      <c r="D546" t="s">
        <v>1603</v>
      </c>
      <c r="E546">
        <v>5888</v>
      </c>
      <c r="F546" t="s">
        <v>1801</v>
      </c>
      <c r="G546" t="s">
        <v>2253</v>
      </c>
    </row>
    <row r="547" spans="1:7">
      <c r="A547" t="s">
        <v>1670</v>
      </c>
      <c r="B547">
        <v>64</v>
      </c>
      <c r="C547">
        <v>192</v>
      </c>
      <c r="D547" t="s">
        <v>1643</v>
      </c>
      <c r="E547">
        <v>5299.2</v>
      </c>
      <c r="F547" t="s">
        <v>1801</v>
      </c>
      <c r="G547" t="s">
        <v>2253</v>
      </c>
    </row>
    <row r="548" spans="1:7">
      <c r="A548" t="s">
        <v>1670</v>
      </c>
      <c r="B548">
        <v>64</v>
      </c>
      <c r="C548">
        <v>192</v>
      </c>
      <c r="D548" t="s">
        <v>1638</v>
      </c>
      <c r="E548">
        <v>5888</v>
      </c>
      <c r="F548" t="s">
        <v>1801</v>
      </c>
      <c r="G548" t="s">
        <v>2253</v>
      </c>
    </row>
    <row r="549" spans="1:7">
      <c r="A549" t="s">
        <v>1670</v>
      </c>
      <c r="B549">
        <v>64</v>
      </c>
      <c r="C549">
        <v>192</v>
      </c>
      <c r="D549" t="s">
        <v>1646</v>
      </c>
      <c r="E549">
        <v>8332.7999999999993</v>
      </c>
      <c r="F549" t="s">
        <v>1801</v>
      </c>
      <c r="G549" t="s">
        <v>2253</v>
      </c>
    </row>
    <row r="550" spans="1:7">
      <c r="A550" t="s">
        <v>1670</v>
      </c>
      <c r="B550">
        <v>64</v>
      </c>
      <c r="C550">
        <v>192</v>
      </c>
      <c r="D550" t="s">
        <v>1672</v>
      </c>
      <c r="E550">
        <v>6720</v>
      </c>
      <c r="F550" t="s">
        <v>1801</v>
      </c>
      <c r="G550" t="s">
        <v>2253</v>
      </c>
    </row>
    <row r="551" spans="1:7">
      <c r="A551" t="s">
        <v>1670</v>
      </c>
      <c r="B551">
        <v>64</v>
      </c>
      <c r="C551">
        <v>192</v>
      </c>
      <c r="D551" t="s">
        <v>1652</v>
      </c>
      <c r="E551">
        <v>7795.2</v>
      </c>
      <c r="F551" t="s">
        <v>1801</v>
      </c>
      <c r="G551" t="s">
        <v>2253</v>
      </c>
    </row>
    <row r="552" spans="1:7">
      <c r="A552" t="s">
        <v>1670</v>
      </c>
      <c r="B552">
        <v>64</v>
      </c>
      <c r="C552">
        <v>192</v>
      </c>
      <c r="D552" t="s">
        <v>1676</v>
      </c>
      <c r="E552">
        <v>8064</v>
      </c>
      <c r="F552" t="s">
        <v>1801</v>
      </c>
      <c r="G552" t="s">
        <v>2253</v>
      </c>
    </row>
    <row r="553" spans="1:7">
      <c r="A553" t="s">
        <v>1670</v>
      </c>
      <c r="B553">
        <v>64</v>
      </c>
      <c r="C553">
        <v>192</v>
      </c>
      <c r="D553" t="s">
        <v>1666</v>
      </c>
      <c r="E553">
        <v>8736</v>
      </c>
      <c r="F553" t="s">
        <v>1801</v>
      </c>
      <c r="G553" t="s">
        <v>2253</v>
      </c>
    </row>
    <row r="554" spans="1:7">
      <c r="A554" t="s">
        <v>1670</v>
      </c>
      <c r="B554">
        <v>64</v>
      </c>
      <c r="C554">
        <v>192</v>
      </c>
      <c r="D554" t="s">
        <v>73</v>
      </c>
      <c r="E554">
        <v>5888</v>
      </c>
      <c r="F554" t="s">
        <v>1801</v>
      </c>
      <c r="G554" t="s">
        <v>2253</v>
      </c>
    </row>
    <row r="555" spans="1:7">
      <c r="A555" t="s">
        <v>1670</v>
      </c>
      <c r="B555">
        <v>64</v>
      </c>
      <c r="C555">
        <v>192</v>
      </c>
      <c r="D555" t="s">
        <v>1600</v>
      </c>
      <c r="E555">
        <v>5888</v>
      </c>
      <c r="F555" t="s">
        <v>1801</v>
      </c>
      <c r="G555" t="s">
        <v>2253</v>
      </c>
    </row>
    <row r="556" spans="1:7">
      <c r="A556" t="s">
        <v>1670</v>
      </c>
      <c r="B556">
        <v>80</v>
      </c>
      <c r="C556">
        <v>160</v>
      </c>
      <c r="D556" t="s">
        <v>1603</v>
      </c>
      <c r="E556">
        <v>5888</v>
      </c>
      <c r="F556" t="s">
        <v>1695</v>
      </c>
      <c r="G556" t="s">
        <v>1696</v>
      </c>
    </row>
    <row r="557" spans="1:7">
      <c r="A557" t="s">
        <v>1670</v>
      </c>
      <c r="B557">
        <v>80</v>
      </c>
      <c r="C557">
        <v>160</v>
      </c>
      <c r="D557" t="s">
        <v>1643</v>
      </c>
      <c r="E557">
        <v>5299.2</v>
      </c>
      <c r="F557" t="s">
        <v>1695</v>
      </c>
      <c r="G557" t="s">
        <v>1696</v>
      </c>
    </row>
    <row r="558" spans="1:7">
      <c r="A558" t="s">
        <v>1670</v>
      </c>
      <c r="B558">
        <v>80</v>
      </c>
      <c r="C558">
        <v>160</v>
      </c>
      <c r="D558" t="s">
        <v>1638</v>
      </c>
      <c r="E558">
        <v>5888</v>
      </c>
      <c r="F558" t="s">
        <v>1695</v>
      </c>
      <c r="G558" t="s">
        <v>1696</v>
      </c>
    </row>
    <row r="559" spans="1:7">
      <c r="A559" t="s">
        <v>1670</v>
      </c>
      <c r="B559">
        <v>80</v>
      </c>
      <c r="C559">
        <v>160</v>
      </c>
      <c r="D559" t="s">
        <v>1646</v>
      </c>
      <c r="E559">
        <v>8332.7999999999993</v>
      </c>
      <c r="F559" t="s">
        <v>1695</v>
      </c>
      <c r="G559" t="s">
        <v>1696</v>
      </c>
    </row>
    <row r="560" spans="1:7">
      <c r="A560" t="s">
        <v>1670</v>
      </c>
      <c r="B560">
        <v>80</v>
      </c>
      <c r="C560">
        <v>160</v>
      </c>
      <c r="D560" t="s">
        <v>1672</v>
      </c>
      <c r="E560">
        <v>6720</v>
      </c>
      <c r="F560" t="s">
        <v>1695</v>
      </c>
      <c r="G560" t="s">
        <v>1696</v>
      </c>
    </row>
    <row r="561" spans="1:7">
      <c r="A561" t="s">
        <v>1670</v>
      </c>
      <c r="B561">
        <v>80</v>
      </c>
      <c r="C561">
        <v>160</v>
      </c>
      <c r="D561" t="s">
        <v>1652</v>
      </c>
      <c r="E561">
        <v>7795.2</v>
      </c>
      <c r="F561" t="s">
        <v>1695</v>
      </c>
      <c r="G561" t="s">
        <v>1696</v>
      </c>
    </row>
    <row r="562" spans="1:7">
      <c r="A562" t="s">
        <v>1670</v>
      </c>
      <c r="B562">
        <v>80</v>
      </c>
      <c r="C562">
        <v>160</v>
      </c>
      <c r="D562" t="s">
        <v>1676</v>
      </c>
      <c r="E562">
        <v>8064</v>
      </c>
      <c r="F562" t="s">
        <v>1695</v>
      </c>
      <c r="G562" t="s">
        <v>1696</v>
      </c>
    </row>
    <row r="563" spans="1:7">
      <c r="A563" t="s">
        <v>1670</v>
      </c>
      <c r="B563">
        <v>80</v>
      </c>
      <c r="C563">
        <v>160</v>
      </c>
      <c r="D563" t="s">
        <v>1666</v>
      </c>
      <c r="E563">
        <v>8736</v>
      </c>
      <c r="F563" t="s">
        <v>1695</v>
      </c>
      <c r="G563" t="s">
        <v>1696</v>
      </c>
    </row>
    <row r="564" spans="1:7">
      <c r="A564" t="s">
        <v>1670</v>
      </c>
      <c r="B564">
        <v>80</v>
      </c>
      <c r="C564">
        <v>160</v>
      </c>
      <c r="D564" t="s">
        <v>73</v>
      </c>
      <c r="E564">
        <v>5888</v>
      </c>
      <c r="F564" t="s">
        <v>1695</v>
      </c>
      <c r="G564" t="s">
        <v>1696</v>
      </c>
    </row>
    <row r="565" spans="1:7">
      <c r="A565" t="s">
        <v>1670</v>
      </c>
      <c r="B565">
        <v>80</v>
      </c>
      <c r="C565">
        <v>160</v>
      </c>
      <c r="D565" t="s">
        <v>1600</v>
      </c>
      <c r="E565">
        <v>5888</v>
      </c>
      <c r="F565" t="s">
        <v>1695</v>
      </c>
      <c r="G565" t="s">
        <v>1696</v>
      </c>
    </row>
    <row r="566" spans="1:7">
      <c r="A566" t="s">
        <v>1670</v>
      </c>
      <c r="B566">
        <v>128</v>
      </c>
      <c r="C566">
        <v>256</v>
      </c>
      <c r="D566" t="s">
        <v>1603</v>
      </c>
      <c r="E566">
        <v>9420.7999999999993</v>
      </c>
      <c r="F566" t="s">
        <v>1700</v>
      </c>
      <c r="G566" t="s">
        <v>1701</v>
      </c>
    </row>
    <row r="567" spans="1:7">
      <c r="A567" t="s">
        <v>1670</v>
      </c>
      <c r="B567">
        <v>128</v>
      </c>
      <c r="C567">
        <v>256</v>
      </c>
      <c r="D567" t="s">
        <v>1643</v>
      </c>
      <c r="E567">
        <v>8478.7000000000007</v>
      </c>
      <c r="F567" t="s">
        <v>1700</v>
      </c>
      <c r="G567" t="s">
        <v>1701</v>
      </c>
    </row>
    <row r="568" spans="1:7">
      <c r="A568" t="s">
        <v>1670</v>
      </c>
      <c r="B568">
        <v>128</v>
      </c>
      <c r="C568">
        <v>256</v>
      </c>
      <c r="D568" t="s">
        <v>1638</v>
      </c>
      <c r="E568">
        <v>9420.7999999999993</v>
      </c>
      <c r="F568" t="s">
        <v>1700</v>
      </c>
      <c r="G568" t="s">
        <v>1701</v>
      </c>
    </row>
    <row r="569" spans="1:7">
      <c r="A569" t="s">
        <v>1670</v>
      </c>
      <c r="B569">
        <v>128</v>
      </c>
      <c r="C569">
        <v>256</v>
      </c>
      <c r="D569" t="s">
        <v>1646</v>
      </c>
      <c r="E569">
        <v>13332.48</v>
      </c>
      <c r="F569" t="s">
        <v>1700</v>
      </c>
      <c r="G569" t="s">
        <v>1701</v>
      </c>
    </row>
    <row r="570" spans="1:7">
      <c r="A570" t="s">
        <v>1670</v>
      </c>
      <c r="B570">
        <v>128</v>
      </c>
      <c r="C570">
        <v>256</v>
      </c>
      <c r="D570" t="s">
        <v>1672</v>
      </c>
      <c r="E570">
        <v>10752</v>
      </c>
      <c r="F570" t="s">
        <v>1700</v>
      </c>
      <c r="G570" t="s">
        <v>1701</v>
      </c>
    </row>
    <row r="571" spans="1:7">
      <c r="A571" t="s">
        <v>1670</v>
      </c>
      <c r="B571">
        <v>128</v>
      </c>
      <c r="C571">
        <v>256</v>
      </c>
      <c r="D571" t="s">
        <v>1652</v>
      </c>
      <c r="E571">
        <v>12472.32</v>
      </c>
      <c r="F571" t="s">
        <v>1700</v>
      </c>
      <c r="G571" t="s">
        <v>1701</v>
      </c>
    </row>
    <row r="572" spans="1:7">
      <c r="A572" t="s">
        <v>1670</v>
      </c>
      <c r="B572">
        <v>128</v>
      </c>
      <c r="C572">
        <v>256</v>
      </c>
      <c r="D572" t="s">
        <v>1676</v>
      </c>
      <c r="E572">
        <v>12902.4</v>
      </c>
      <c r="F572" t="s">
        <v>1700</v>
      </c>
      <c r="G572" t="s">
        <v>1701</v>
      </c>
    </row>
    <row r="573" spans="1:7">
      <c r="A573" t="s">
        <v>1670</v>
      </c>
      <c r="B573">
        <v>128</v>
      </c>
      <c r="C573">
        <v>256</v>
      </c>
      <c r="D573" t="s">
        <v>1666</v>
      </c>
      <c r="E573">
        <v>13977.6</v>
      </c>
      <c r="F573" t="s">
        <v>1700</v>
      </c>
      <c r="G573" t="s">
        <v>1701</v>
      </c>
    </row>
    <row r="574" spans="1:7">
      <c r="A574" t="s">
        <v>1670</v>
      </c>
      <c r="B574">
        <v>128</v>
      </c>
      <c r="C574">
        <v>256</v>
      </c>
      <c r="D574" t="s">
        <v>73</v>
      </c>
      <c r="E574">
        <v>9420.7999999999993</v>
      </c>
      <c r="F574" t="s">
        <v>1700</v>
      </c>
      <c r="G574" t="s">
        <v>1701</v>
      </c>
    </row>
    <row r="575" spans="1:7">
      <c r="A575" t="s">
        <v>1670</v>
      </c>
      <c r="B575">
        <v>128</v>
      </c>
      <c r="C575">
        <v>256</v>
      </c>
      <c r="D575" t="s">
        <v>1600</v>
      </c>
      <c r="E575">
        <v>9420.7999999999993</v>
      </c>
      <c r="F575" t="s">
        <v>1700</v>
      </c>
      <c r="G575" t="s">
        <v>1701</v>
      </c>
    </row>
    <row r="576" spans="1:7">
      <c r="A576" t="s">
        <v>1670</v>
      </c>
      <c r="B576">
        <v>160</v>
      </c>
      <c r="C576">
        <v>320</v>
      </c>
      <c r="D576" t="s">
        <v>1603</v>
      </c>
      <c r="E576">
        <v>11776</v>
      </c>
      <c r="F576" t="s">
        <v>1703</v>
      </c>
      <c r="G576" t="s">
        <v>1704</v>
      </c>
    </row>
    <row r="577" spans="1:7">
      <c r="A577" t="s">
        <v>1670</v>
      </c>
      <c r="B577">
        <v>160</v>
      </c>
      <c r="C577">
        <v>320</v>
      </c>
      <c r="D577" t="s">
        <v>1643</v>
      </c>
      <c r="E577">
        <v>10598</v>
      </c>
      <c r="F577" t="s">
        <v>1703</v>
      </c>
      <c r="G577" t="s">
        <v>1704</v>
      </c>
    </row>
    <row r="578" spans="1:7">
      <c r="A578" t="s">
        <v>1670</v>
      </c>
      <c r="B578">
        <v>160</v>
      </c>
      <c r="C578">
        <v>320</v>
      </c>
      <c r="D578" t="s">
        <v>1638</v>
      </c>
      <c r="E578">
        <v>11776</v>
      </c>
      <c r="F578" t="s">
        <v>1703</v>
      </c>
      <c r="G578" t="s">
        <v>1704</v>
      </c>
    </row>
    <row r="579" spans="1:7">
      <c r="A579" t="s">
        <v>1670</v>
      </c>
      <c r="B579">
        <v>160</v>
      </c>
      <c r="C579">
        <v>320</v>
      </c>
      <c r="D579" t="s">
        <v>1646</v>
      </c>
      <c r="E579">
        <v>16665.599999999999</v>
      </c>
      <c r="F579" t="s">
        <v>1703</v>
      </c>
      <c r="G579" t="s">
        <v>1704</v>
      </c>
    </row>
    <row r="580" spans="1:7">
      <c r="A580" t="s">
        <v>1670</v>
      </c>
      <c r="B580">
        <v>160</v>
      </c>
      <c r="C580">
        <v>320</v>
      </c>
      <c r="D580" t="s">
        <v>1672</v>
      </c>
      <c r="E580">
        <v>13440</v>
      </c>
      <c r="F580" t="s">
        <v>1703</v>
      </c>
      <c r="G580" t="s">
        <v>1704</v>
      </c>
    </row>
    <row r="581" spans="1:7">
      <c r="A581" t="s">
        <v>1670</v>
      </c>
      <c r="B581">
        <v>160</v>
      </c>
      <c r="C581">
        <v>320</v>
      </c>
      <c r="D581" t="s">
        <v>1652</v>
      </c>
      <c r="E581">
        <v>15590.4</v>
      </c>
      <c r="F581" t="s">
        <v>1703</v>
      </c>
      <c r="G581" t="s">
        <v>1704</v>
      </c>
    </row>
    <row r="582" spans="1:7">
      <c r="A582" t="s">
        <v>1670</v>
      </c>
      <c r="B582">
        <v>160</v>
      </c>
      <c r="C582">
        <v>320</v>
      </c>
      <c r="D582" t="s">
        <v>1676</v>
      </c>
      <c r="E582">
        <v>16128</v>
      </c>
      <c r="F582" t="s">
        <v>1703</v>
      </c>
      <c r="G582" t="s">
        <v>1704</v>
      </c>
    </row>
    <row r="583" spans="1:7">
      <c r="A583" t="s">
        <v>1670</v>
      </c>
      <c r="B583">
        <v>160</v>
      </c>
      <c r="C583">
        <v>320</v>
      </c>
      <c r="D583" t="s">
        <v>1666</v>
      </c>
      <c r="E583">
        <v>17472</v>
      </c>
      <c r="F583" t="s">
        <v>1703</v>
      </c>
      <c r="G583" t="s">
        <v>1704</v>
      </c>
    </row>
    <row r="584" spans="1:7">
      <c r="A584" t="s">
        <v>1670</v>
      </c>
      <c r="B584">
        <v>160</v>
      </c>
      <c r="C584">
        <v>320</v>
      </c>
      <c r="D584" t="s">
        <v>73</v>
      </c>
      <c r="E584">
        <v>11776</v>
      </c>
      <c r="F584" t="s">
        <v>1703</v>
      </c>
      <c r="G584" t="s">
        <v>1704</v>
      </c>
    </row>
    <row r="585" spans="1:7">
      <c r="A585" t="s">
        <v>1670</v>
      </c>
      <c r="B585">
        <v>160</v>
      </c>
      <c r="C585">
        <v>320</v>
      </c>
      <c r="D585" t="s">
        <v>1600</v>
      </c>
      <c r="E585">
        <v>11776</v>
      </c>
      <c r="F585" t="s">
        <v>1703</v>
      </c>
      <c r="G585" t="s">
        <v>1704</v>
      </c>
    </row>
    <row r="586" spans="1:7">
      <c r="A586" t="s">
        <v>2248</v>
      </c>
      <c r="B586">
        <v>16</v>
      </c>
      <c r="C586">
        <v>64</v>
      </c>
      <c r="D586" t="s">
        <v>1603</v>
      </c>
      <c r="E586">
        <v>2539.1999999999998</v>
      </c>
      <c r="F586" t="s">
        <v>1641</v>
      </c>
      <c r="G586" t="s">
        <v>2254</v>
      </c>
    </row>
    <row r="587" spans="1:7">
      <c r="A587" t="s">
        <v>2248</v>
      </c>
      <c r="B587">
        <v>16</v>
      </c>
      <c r="C587">
        <v>64</v>
      </c>
      <c r="D587" t="s">
        <v>1643</v>
      </c>
      <c r="E587">
        <v>2285.2800000000002</v>
      </c>
      <c r="F587" t="s">
        <v>1641</v>
      </c>
      <c r="G587" t="s">
        <v>2254</v>
      </c>
    </row>
    <row r="588" spans="1:7">
      <c r="A588" t="s">
        <v>2248</v>
      </c>
      <c r="B588">
        <v>16</v>
      </c>
      <c r="C588">
        <v>64</v>
      </c>
      <c r="D588" t="s">
        <v>1638</v>
      </c>
      <c r="E588">
        <v>2539.1999999999998</v>
      </c>
      <c r="F588" t="s">
        <v>1641</v>
      </c>
      <c r="G588" t="s">
        <v>2254</v>
      </c>
    </row>
    <row r="589" spans="1:7">
      <c r="A589" t="s">
        <v>2248</v>
      </c>
      <c r="B589">
        <v>16</v>
      </c>
      <c r="C589">
        <v>64</v>
      </c>
      <c r="D589" t="s">
        <v>2244</v>
      </c>
      <c r="E589">
        <v>2539.1999999999998</v>
      </c>
      <c r="F589" t="s">
        <v>1641</v>
      </c>
      <c r="G589" t="s">
        <v>2254</v>
      </c>
    </row>
    <row r="590" spans="1:7">
      <c r="A590" t="s">
        <v>2248</v>
      </c>
      <c r="B590">
        <v>16</v>
      </c>
      <c r="C590">
        <v>64</v>
      </c>
      <c r="D590" t="s">
        <v>1646</v>
      </c>
      <c r="E590">
        <v>3571.2</v>
      </c>
      <c r="F590" t="s">
        <v>1641</v>
      </c>
      <c r="G590" t="s">
        <v>2254</v>
      </c>
    </row>
    <row r="591" spans="1:7">
      <c r="A591" t="s">
        <v>2248</v>
      </c>
      <c r="B591">
        <v>16</v>
      </c>
      <c r="C591">
        <v>64</v>
      </c>
      <c r="D591" t="s">
        <v>1672</v>
      </c>
      <c r="E591">
        <v>2880</v>
      </c>
      <c r="F591" t="s">
        <v>1641</v>
      </c>
      <c r="G591" t="s">
        <v>2254</v>
      </c>
    </row>
    <row r="592" spans="1:7">
      <c r="A592" t="s">
        <v>2248</v>
      </c>
      <c r="B592">
        <v>16</v>
      </c>
      <c r="C592">
        <v>64</v>
      </c>
      <c r="D592" t="s">
        <v>1652</v>
      </c>
      <c r="E592">
        <v>3340.8</v>
      </c>
      <c r="F592" t="s">
        <v>1641</v>
      </c>
      <c r="G592" t="s">
        <v>2254</v>
      </c>
    </row>
    <row r="593" spans="1:7">
      <c r="A593" t="s">
        <v>2248</v>
      </c>
      <c r="B593">
        <v>16</v>
      </c>
      <c r="C593">
        <v>64</v>
      </c>
      <c r="D593" t="s">
        <v>1676</v>
      </c>
      <c r="E593">
        <v>3456</v>
      </c>
      <c r="F593" t="s">
        <v>1641</v>
      </c>
      <c r="G593" t="s">
        <v>2254</v>
      </c>
    </row>
    <row r="594" spans="1:7">
      <c r="A594" t="s">
        <v>2248</v>
      </c>
      <c r="B594">
        <v>16</v>
      </c>
      <c r="C594">
        <v>64</v>
      </c>
      <c r="D594" t="s">
        <v>73</v>
      </c>
      <c r="E594">
        <v>2539.1999999999998</v>
      </c>
      <c r="F594" t="s">
        <v>1641</v>
      </c>
      <c r="G594" t="s">
        <v>2254</v>
      </c>
    </row>
    <row r="595" spans="1:7">
      <c r="A595" t="s">
        <v>2248</v>
      </c>
      <c r="B595">
        <v>16</v>
      </c>
      <c r="C595">
        <v>64</v>
      </c>
      <c r="D595" t="s">
        <v>1600</v>
      </c>
      <c r="E595">
        <v>2539.1999999999998</v>
      </c>
      <c r="F595" t="s">
        <v>1641</v>
      </c>
      <c r="G595" t="s">
        <v>2254</v>
      </c>
    </row>
    <row r="596" spans="1:7">
      <c r="A596" t="s">
        <v>2248</v>
      </c>
      <c r="B596">
        <v>32</v>
      </c>
      <c r="C596">
        <v>128</v>
      </c>
      <c r="D596" t="s">
        <v>1603</v>
      </c>
      <c r="E596">
        <v>5078.3999999999996</v>
      </c>
      <c r="F596" t="s">
        <v>1650</v>
      </c>
      <c r="G596" t="s">
        <v>2255</v>
      </c>
    </row>
    <row r="597" spans="1:7">
      <c r="A597" t="s">
        <v>2248</v>
      </c>
      <c r="B597">
        <v>32</v>
      </c>
      <c r="C597">
        <v>128</v>
      </c>
      <c r="D597" t="s">
        <v>1643</v>
      </c>
      <c r="E597">
        <v>4570.5600000000004</v>
      </c>
      <c r="F597" t="s">
        <v>1650</v>
      </c>
      <c r="G597" t="s">
        <v>2255</v>
      </c>
    </row>
    <row r="598" spans="1:7">
      <c r="A598" t="s">
        <v>2248</v>
      </c>
      <c r="B598">
        <v>32</v>
      </c>
      <c r="C598">
        <v>128</v>
      </c>
      <c r="D598" t="s">
        <v>1638</v>
      </c>
      <c r="E598">
        <v>5078.3999999999996</v>
      </c>
      <c r="F598" t="s">
        <v>1650</v>
      </c>
      <c r="G598" t="s">
        <v>2255</v>
      </c>
    </row>
    <row r="599" spans="1:7">
      <c r="A599" t="s">
        <v>2248</v>
      </c>
      <c r="B599">
        <v>32</v>
      </c>
      <c r="C599">
        <v>128</v>
      </c>
      <c r="D599" t="s">
        <v>2244</v>
      </c>
      <c r="E599">
        <v>5078.3999999999996</v>
      </c>
      <c r="F599" t="s">
        <v>1650</v>
      </c>
      <c r="G599" t="s">
        <v>2255</v>
      </c>
    </row>
    <row r="600" spans="1:7">
      <c r="A600" t="s">
        <v>2248</v>
      </c>
      <c r="B600">
        <v>32</v>
      </c>
      <c r="C600">
        <v>128</v>
      </c>
      <c r="D600" t="s">
        <v>1646</v>
      </c>
      <c r="E600">
        <v>7142.4</v>
      </c>
      <c r="F600" t="s">
        <v>1650</v>
      </c>
      <c r="G600" t="s">
        <v>2255</v>
      </c>
    </row>
    <row r="601" spans="1:7">
      <c r="A601" t="s">
        <v>2248</v>
      </c>
      <c r="B601">
        <v>32</v>
      </c>
      <c r="C601">
        <v>128</v>
      </c>
      <c r="D601" t="s">
        <v>1672</v>
      </c>
      <c r="E601">
        <v>5760</v>
      </c>
      <c r="F601" t="s">
        <v>1650</v>
      </c>
      <c r="G601" t="s">
        <v>2255</v>
      </c>
    </row>
    <row r="602" spans="1:7">
      <c r="A602" t="s">
        <v>2248</v>
      </c>
      <c r="B602">
        <v>32</v>
      </c>
      <c r="C602">
        <v>128</v>
      </c>
      <c r="D602" t="s">
        <v>1652</v>
      </c>
      <c r="E602">
        <v>6681.6</v>
      </c>
      <c r="F602" t="s">
        <v>1650</v>
      </c>
      <c r="G602" t="s">
        <v>2255</v>
      </c>
    </row>
    <row r="603" spans="1:7">
      <c r="A603" t="s">
        <v>2248</v>
      </c>
      <c r="B603">
        <v>32</v>
      </c>
      <c r="C603">
        <v>128</v>
      </c>
      <c r="D603" t="s">
        <v>1676</v>
      </c>
      <c r="E603">
        <v>6912</v>
      </c>
      <c r="F603" t="s">
        <v>1650</v>
      </c>
      <c r="G603" t="s">
        <v>2255</v>
      </c>
    </row>
    <row r="604" spans="1:7">
      <c r="A604" t="s">
        <v>2248</v>
      </c>
      <c r="B604">
        <v>32</v>
      </c>
      <c r="C604">
        <v>128</v>
      </c>
      <c r="D604" t="s">
        <v>73</v>
      </c>
      <c r="E604">
        <v>5078.3999999999996</v>
      </c>
      <c r="F604" t="s">
        <v>1650</v>
      </c>
      <c r="G604" t="s">
        <v>2255</v>
      </c>
    </row>
    <row r="605" spans="1:7">
      <c r="A605" t="s">
        <v>2248</v>
      </c>
      <c r="B605">
        <v>32</v>
      </c>
      <c r="C605">
        <v>128</v>
      </c>
      <c r="D605" t="s">
        <v>1600</v>
      </c>
      <c r="E605">
        <v>5078.3999999999996</v>
      </c>
      <c r="F605" t="s">
        <v>1650</v>
      </c>
      <c r="G605" t="s">
        <v>2255</v>
      </c>
    </row>
    <row r="606" spans="1:7">
      <c r="A606" t="s">
        <v>2248</v>
      </c>
      <c r="B606">
        <v>64</v>
      </c>
      <c r="C606">
        <v>256</v>
      </c>
      <c r="D606" t="s">
        <v>1603</v>
      </c>
      <c r="E606">
        <v>10156.799999999999</v>
      </c>
      <c r="F606" t="s">
        <v>1664</v>
      </c>
      <c r="G606" t="s">
        <v>2256</v>
      </c>
    </row>
    <row r="607" spans="1:7">
      <c r="A607" t="s">
        <v>2248</v>
      </c>
      <c r="B607">
        <v>64</v>
      </c>
      <c r="C607">
        <v>256</v>
      </c>
      <c r="D607" t="s">
        <v>1643</v>
      </c>
      <c r="E607">
        <v>9141.1200000000008</v>
      </c>
      <c r="F607" t="s">
        <v>1664</v>
      </c>
      <c r="G607" t="s">
        <v>2256</v>
      </c>
    </row>
    <row r="608" spans="1:7">
      <c r="A608" t="s">
        <v>2248</v>
      </c>
      <c r="B608">
        <v>64</v>
      </c>
      <c r="C608">
        <v>256</v>
      </c>
      <c r="D608" t="s">
        <v>1638</v>
      </c>
      <c r="E608">
        <v>10156.799999999999</v>
      </c>
      <c r="F608" t="s">
        <v>1664</v>
      </c>
      <c r="G608" t="s">
        <v>2256</v>
      </c>
    </row>
    <row r="609" spans="1:7">
      <c r="A609" t="s">
        <v>2248</v>
      </c>
      <c r="B609">
        <v>64</v>
      </c>
      <c r="C609">
        <v>256</v>
      </c>
      <c r="D609" t="s">
        <v>2244</v>
      </c>
      <c r="E609">
        <v>10156.799999999999</v>
      </c>
      <c r="F609" t="s">
        <v>1664</v>
      </c>
      <c r="G609" t="s">
        <v>2256</v>
      </c>
    </row>
    <row r="610" spans="1:7">
      <c r="A610" t="s">
        <v>2248</v>
      </c>
      <c r="B610">
        <v>64</v>
      </c>
      <c r="C610">
        <v>256</v>
      </c>
      <c r="D610" t="s">
        <v>1646</v>
      </c>
      <c r="E610">
        <v>14284.8</v>
      </c>
      <c r="F610" t="s">
        <v>1664</v>
      </c>
      <c r="G610" t="s">
        <v>2256</v>
      </c>
    </row>
    <row r="611" spans="1:7">
      <c r="A611" t="s">
        <v>2248</v>
      </c>
      <c r="B611">
        <v>64</v>
      </c>
      <c r="C611">
        <v>256</v>
      </c>
      <c r="D611" t="s">
        <v>1672</v>
      </c>
      <c r="E611">
        <v>11520</v>
      </c>
      <c r="F611" t="s">
        <v>1664</v>
      </c>
      <c r="G611" t="s">
        <v>2256</v>
      </c>
    </row>
    <row r="612" spans="1:7">
      <c r="A612" t="s">
        <v>2248</v>
      </c>
      <c r="B612">
        <v>64</v>
      </c>
      <c r="C612">
        <v>256</v>
      </c>
      <c r="D612" t="s">
        <v>1652</v>
      </c>
      <c r="E612">
        <v>13363.2</v>
      </c>
      <c r="F612" t="s">
        <v>1664</v>
      </c>
      <c r="G612" t="s">
        <v>2256</v>
      </c>
    </row>
    <row r="613" spans="1:7">
      <c r="A613" t="s">
        <v>2248</v>
      </c>
      <c r="B613">
        <v>64</v>
      </c>
      <c r="C613">
        <v>256</v>
      </c>
      <c r="D613" t="s">
        <v>1676</v>
      </c>
      <c r="E613">
        <v>13824</v>
      </c>
      <c r="F613" t="s">
        <v>1664</v>
      </c>
      <c r="G613" t="s">
        <v>2256</v>
      </c>
    </row>
    <row r="614" spans="1:7">
      <c r="A614" t="s">
        <v>2248</v>
      </c>
      <c r="B614">
        <v>64</v>
      </c>
      <c r="C614">
        <v>256</v>
      </c>
      <c r="D614" t="s">
        <v>73</v>
      </c>
      <c r="E614">
        <v>10156.799999999999</v>
      </c>
      <c r="F614" t="s">
        <v>1664</v>
      </c>
      <c r="G614" t="s">
        <v>2256</v>
      </c>
    </row>
    <row r="615" spans="1:7">
      <c r="A615" t="s">
        <v>2248</v>
      </c>
      <c r="B615">
        <v>64</v>
      </c>
      <c r="C615">
        <v>256</v>
      </c>
      <c r="D615" t="s">
        <v>1600</v>
      </c>
      <c r="E615">
        <v>10156.799999999999</v>
      </c>
      <c r="F615" t="s">
        <v>1664</v>
      </c>
      <c r="G615" t="s">
        <v>2256</v>
      </c>
    </row>
    <row r="616" spans="1:7">
      <c r="A616" t="s">
        <v>1619</v>
      </c>
      <c r="B616">
        <v>4</v>
      </c>
      <c r="C616">
        <v>32</v>
      </c>
      <c r="D616" t="s">
        <v>1603</v>
      </c>
      <c r="E616">
        <v>566.72</v>
      </c>
      <c r="F616" t="s">
        <v>1936</v>
      </c>
      <c r="G616" t="s">
        <v>1951</v>
      </c>
    </row>
    <row r="617" spans="1:7">
      <c r="A617" t="s">
        <v>1619</v>
      </c>
      <c r="B617">
        <v>4</v>
      </c>
      <c r="C617">
        <v>32</v>
      </c>
      <c r="D617" t="s">
        <v>73</v>
      </c>
      <c r="E617">
        <v>566.72</v>
      </c>
      <c r="F617" t="s">
        <v>1936</v>
      </c>
      <c r="G617" t="s">
        <v>1951</v>
      </c>
    </row>
    <row r="618" spans="1:7">
      <c r="A618" t="s">
        <v>1619</v>
      </c>
      <c r="B618">
        <v>4</v>
      </c>
      <c r="C618">
        <v>32</v>
      </c>
      <c r="D618" t="s">
        <v>1600</v>
      </c>
      <c r="E618">
        <v>566.72</v>
      </c>
      <c r="F618" t="s">
        <v>1936</v>
      </c>
      <c r="G618" t="s">
        <v>1951</v>
      </c>
    </row>
    <row r="619" spans="1:7">
      <c r="A619" t="s">
        <v>1619</v>
      </c>
      <c r="B619">
        <v>8</v>
      </c>
      <c r="C619">
        <v>64</v>
      </c>
      <c r="D619" t="s">
        <v>1603</v>
      </c>
      <c r="E619">
        <v>1133.44</v>
      </c>
      <c r="F619" t="s">
        <v>1938</v>
      </c>
      <c r="G619" t="s">
        <v>1952</v>
      </c>
    </row>
    <row r="620" spans="1:7">
      <c r="A620" t="s">
        <v>1619</v>
      </c>
      <c r="B620">
        <v>8</v>
      </c>
      <c r="C620">
        <v>64</v>
      </c>
      <c r="D620" t="s">
        <v>73</v>
      </c>
      <c r="E620">
        <v>1133.44</v>
      </c>
      <c r="F620" t="s">
        <v>1938</v>
      </c>
      <c r="G620" t="s">
        <v>1952</v>
      </c>
    </row>
    <row r="621" spans="1:7">
      <c r="A621" t="s">
        <v>1619</v>
      </c>
      <c r="B621">
        <v>8</v>
      </c>
      <c r="C621">
        <v>64</v>
      </c>
      <c r="D621" t="s">
        <v>1600</v>
      </c>
      <c r="E621">
        <v>1133.44</v>
      </c>
      <c r="F621" t="s">
        <v>1938</v>
      </c>
      <c r="G621" t="s">
        <v>1952</v>
      </c>
    </row>
    <row r="622" spans="1:7">
      <c r="A622" t="s">
        <v>1619</v>
      </c>
      <c r="B622">
        <v>16</v>
      </c>
      <c r="C622">
        <v>128</v>
      </c>
      <c r="D622" t="s">
        <v>1603</v>
      </c>
      <c r="E622">
        <v>2266.88</v>
      </c>
      <c r="F622" t="s">
        <v>1940</v>
      </c>
      <c r="G622" t="s">
        <v>1953</v>
      </c>
    </row>
    <row r="623" spans="1:7">
      <c r="A623" t="s">
        <v>1619</v>
      </c>
      <c r="B623">
        <v>16</v>
      </c>
      <c r="C623">
        <v>128</v>
      </c>
      <c r="D623" t="s">
        <v>73</v>
      </c>
      <c r="E623">
        <v>2266.88</v>
      </c>
      <c r="F623" t="s">
        <v>1940</v>
      </c>
      <c r="G623" t="s">
        <v>1953</v>
      </c>
    </row>
    <row r="624" spans="1:7">
      <c r="A624" t="s">
        <v>1619</v>
      </c>
      <c r="B624">
        <v>16</v>
      </c>
      <c r="C624">
        <v>128</v>
      </c>
      <c r="D624" t="s">
        <v>1600</v>
      </c>
      <c r="E624">
        <v>2266.88</v>
      </c>
      <c r="F624" t="s">
        <v>1940</v>
      </c>
      <c r="G624" t="s">
        <v>1953</v>
      </c>
    </row>
    <row r="625" spans="1:7">
      <c r="A625" t="s">
        <v>1619</v>
      </c>
      <c r="B625">
        <v>32</v>
      </c>
      <c r="C625">
        <v>256</v>
      </c>
      <c r="D625" t="s">
        <v>1603</v>
      </c>
      <c r="E625">
        <v>4533.76</v>
      </c>
      <c r="F625" t="s">
        <v>1942</v>
      </c>
      <c r="G625" t="s">
        <v>1954</v>
      </c>
    </row>
    <row r="626" spans="1:7">
      <c r="A626" t="s">
        <v>1619</v>
      </c>
      <c r="B626">
        <v>32</v>
      </c>
      <c r="C626">
        <v>256</v>
      </c>
      <c r="D626" t="s">
        <v>73</v>
      </c>
      <c r="E626">
        <v>4533.76</v>
      </c>
      <c r="F626" t="s">
        <v>1942</v>
      </c>
      <c r="G626" t="s">
        <v>1954</v>
      </c>
    </row>
    <row r="627" spans="1:7">
      <c r="A627" t="s">
        <v>1619</v>
      </c>
      <c r="B627">
        <v>32</v>
      </c>
      <c r="C627">
        <v>256</v>
      </c>
      <c r="D627" t="s">
        <v>1600</v>
      </c>
      <c r="E627">
        <v>4533.76</v>
      </c>
      <c r="F627" t="s">
        <v>1942</v>
      </c>
      <c r="G627" t="s">
        <v>1954</v>
      </c>
    </row>
    <row r="628" spans="1:7">
      <c r="A628" t="s">
        <v>1619</v>
      </c>
      <c r="B628">
        <v>48</v>
      </c>
      <c r="C628">
        <v>384</v>
      </c>
      <c r="D628" t="s">
        <v>1603</v>
      </c>
      <c r="E628">
        <v>6800.64</v>
      </c>
      <c r="F628" t="s">
        <v>1955</v>
      </c>
      <c r="G628" t="s">
        <v>1956</v>
      </c>
    </row>
    <row r="629" spans="1:7">
      <c r="A629" t="s">
        <v>1619</v>
      </c>
      <c r="B629">
        <v>48</v>
      </c>
      <c r="C629">
        <v>384</v>
      </c>
      <c r="D629" t="s">
        <v>73</v>
      </c>
      <c r="E629">
        <v>6800.64</v>
      </c>
      <c r="F629" t="s">
        <v>1955</v>
      </c>
      <c r="G629" t="s">
        <v>1956</v>
      </c>
    </row>
    <row r="630" spans="1:7">
      <c r="A630" t="s">
        <v>1619</v>
      </c>
      <c r="B630">
        <v>48</v>
      </c>
      <c r="C630">
        <v>384</v>
      </c>
      <c r="D630" t="s">
        <v>1600</v>
      </c>
      <c r="E630">
        <v>6800.64</v>
      </c>
      <c r="F630" t="s">
        <v>1955</v>
      </c>
      <c r="G630" t="s">
        <v>1956</v>
      </c>
    </row>
    <row r="631" spans="1:7">
      <c r="A631" t="s">
        <v>1633</v>
      </c>
      <c r="B631">
        <v>2</v>
      </c>
      <c r="C631">
        <v>16</v>
      </c>
      <c r="D631" t="s">
        <v>1603</v>
      </c>
      <c r="E631">
        <v>404.8</v>
      </c>
      <c r="F631" t="s">
        <v>1958</v>
      </c>
      <c r="G631" t="s">
        <v>1959</v>
      </c>
    </row>
    <row r="632" spans="1:7">
      <c r="A632" t="s">
        <v>1633</v>
      </c>
      <c r="B632">
        <v>2</v>
      </c>
      <c r="C632">
        <v>16</v>
      </c>
      <c r="D632" t="s">
        <v>1643</v>
      </c>
      <c r="E632">
        <v>364.32</v>
      </c>
      <c r="F632" t="s">
        <v>1958</v>
      </c>
      <c r="G632" t="s">
        <v>1959</v>
      </c>
    </row>
    <row r="633" spans="1:7">
      <c r="A633" t="s">
        <v>1633</v>
      </c>
      <c r="B633">
        <v>2</v>
      </c>
      <c r="C633">
        <v>16</v>
      </c>
      <c r="D633" t="s">
        <v>1638</v>
      </c>
      <c r="E633">
        <v>404.8</v>
      </c>
      <c r="F633" t="s">
        <v>1958</v>
      </c>
      <c r="G633" t="s">
        <v>1959</v>
      </c>
    </row>
    <row r="634" spans="1:7">
      <c r="A634" t="s">
        <v>1633</v>
      </c>
      <c r="B634">
        <v>2</v>
      </c>
      <c r="C634">
        <v>16</v>
      </c>
      <c r="D634" t="s">
        <v>2244</v>
      </c>
      <c r="E634">
        <v>404.8</v>
      </c>
      <c r="F634" t="s">
        <v>1958</v>
      </c>
      <c r="G634" t="s">
        <v>1959</v>
      </c>
    </row>
    <row r="635" spans="1:7">
      <c r="A635" t="s">
        <v>1633</v>
      </c>
      <c r="B635">
        <v>2</v>
      </c>
      <c r="C635">
        <v>16</v>
      </c>
      <c r="D635" t="s">
        <v>1646</v>
      </c>
      <c r="E635">
        <v>607.20000000000005</v>
      </c>
      <c r="F635" t="s">
        <v>1958</v>
      </c>
      <c r="G635" t="s">
        <v>1959</v>
      </c>
    </row>
    <row r="636" spans="1:7">
      <c r="A636" t="s">
        <v>1633</v>
      </c>
      <c r="B636">
        <v>2</v>
      </c>
      <c r="C636">
        <v>16</v>
      </c>
      <c r="D636" t="s">
        <v>1663</v>
      </c>
      <c r="E636">
        <v>475.2</v>
      </c>
      <c r="F636" t="s">
        <v>1958</v>
      </c>
      <c r="G636" t="s">
        <v>1959</v>
      </c>
    </row>
    <row r="637" spans="1:7">
      <c r="A637" t="s">
        <v>1633</v>
      </c>
      <c r="B637">
        <v>2</v>
      </c>
      <c r="C637">
        <v>16</v>
      </c>
      <c r="D637" t="s">
        <v>1672</v>
      </c>
      <c r="E637">
        <v>9237.1200000000008</v>
      </c>
      <c r="F637" t="s">
        <v>1958</v>
      </c>
      <c r="G637" t="s">
        <v>1959</v>
      </c>
    </row>
    <row r="638" spans="1:7">
      <c r="A638" t="s">
        <v>1633</v>
      </c>
      <c r="B638">
        <v>2</v>
      </c>
      <c r="C638">
        <v>16</v>
      </c>
      <c r="D638" t="s">
        <v>1652</v>
      </c>
      <c r="E638">
        <v>554.4</v>
      </c>
      <c r="F638" t="s">
        <v>1958</v>
      </c>
      <c r="G638" t="s">
        <v>1959</v>
      </c>
    </row>
    <row r="639" spans="1:7">
      <c r="A639" t="s">
        <v>1633</v>
      </c>
      <c r="B639">
        <v>2</v>
      </c>
      <c r="C639">
        <v>16</v>
      </c>
      <c r="D639" t="s">
        <v>1678</v>
      </c>
      <c r="E639">
        <v>580.79999999999995</v>
      </c>
      <c r="F639" t="s">
        <v>1958</v>
      </c>
      <c r="G639" t="s">
        <v>1959</v>
      </c>
    </row>
    <row r="640" spans="1:7">
      <c r="A640" t="s">
        <v>1633</v>
      </c>
      <c r="B640">
        <v>2</v>
      </c>
      <c r="C640">
        <v>16</v>
      </c>
      <c r="D640" t="s">
        <v>1676</v>
      </c>
      <c r="E640">
        <v>554.4</v>
      </c>
      <c r="F640" t="s">
        <v>1958</v>
      </c>
      <c r="G640" t="s">
        <v>1959</v>
      </c>
    </row>
    <row r="641" spans="1:7">
      <c r="A641" t="s">
        <v>1633</v>
      </c>
      <c r="B641">
        <v>2</v>
      </c>
      <c r="C641">
        <v>16</v>
      </c>
      <c r="D641" t="s">
        <v>1657</v>
      </c>
      <c r="E641">
        <v>580.79999999999995</v>
      </c>
      <c r="F641" t="s">
        <v>1958</v>
      </c>
      <c r="G641" t="s">
        <v>1959</v>
      </c>
    </row>
    <row r="642" spans="1:7">
      <c r="A642" t="s">
        <v>1633</v>
      </c>
      <c r="B642">
        <v>2</v>
      </c>
      <c r="C642">
        <v>16</v>
      </c>
      <c r="D642" t="s">
        <v>1669</v>
      </c>
      <c r="E642">
        <v>554.4</v>
      </c>
      <c r="F642" t="s">
        <v>1958</v>
      </c>
      <c r="G642" t="s">
        <v>1959</v>
      </c>
    </row>
    <row r="643" spans="1:7">
      <c r="A643" t="s">
        <v>1633</v>
      </c>
      <c r="B643">
        <v>2</v>
      </c>
      <c r="C643">
        <v>16</v>
      </c>
      <c r="D643" t="s">
        <v>1674</v>
      </c>
      <c r="E643">
        <v>465.6</v>
      </c>
      <c r="F643" t="s">
        <v>1958</v>
      </c>
      <c r="G643" t="s">
        <v>1959</v>
      </c>
    </row>
    <row r="644" spans="1:7">
      <c r="A644" t="s">
        <v>1633</v>
      </c>
      <c r="B644">
        <v>2</v>
      </c>
      <c r="C644">
        <v>16</v>
      </c>
      <c r="D644" t="s">
        <v>1666</v>
      </c>
      <c r="E644">
        <v>580.79999999999995</v>
      </c>
      <c r="F644" t="s">
        <v>1958</v>
      </c>
      <c r="G644" t="s">
        <v>1959</v>
      </c>
    </row>
    <row r="645" spans="1:7">
      <c r="A645" t="s">
        <v>1633</v>
      </c>
      <c r="B645">
        <v>2</v>
      </c>
      <c r="C645">
        <v>16</v>
      </c>
      <c r="D645" t="s">
        <v>1660</v>
      </c>
      <c r="E645">
        <v>554.4</v>
      </c>
      <c r="F645" t="s">
        <v>1958</v>
      </c>
      <c r="G645" t="s">
        <v>1959</v>
      </c>
    </row>
    <row r="646" spans="1:7">
      <c r="A646" t="s">
        <v>1633</v>
      </c>
      <c r="B646">
        <v>2</v>
      </c>
      <c r="C646">
        <v>16</v>
      </c>
      <c r="D646" t="s">
        <v>2247</v>
      </c>
      <c r="E646">
        <v>1603.1</v>
      </c>
      <c r="F646" t="s">
        <v>1958</v>
      </c>
      <c r="G646" t="s">
        <v>1959</v>
      </c>
    </row>
    <row r="647" spans="1:7">
      <c r="A647" t="s">
        <v>1633</v>
      </c>
      <c r="B647">
        <v>2</v>
      </c>
      <c r="C647">
        <v>16</v>
      </c>
      <c r="D647" t="s">
        <v>73</v>
      </c>
      <c r="E647">
        <v>404.8</v>
      </c>
      <c r="F647" t="s">
        <v>1958</v>
      </c>
      <c r="G647" t="s">
        <v>1959</v>
      </c>
    </row>
    <row r="648" spans="1:7">
      <c r="A648" t="s">
        <v>1633</v>
      </c>
      <c r="B648">
        <v>2</v>
      </c>
      <c r="C648">
        <v>16</v>
      </c>
      <c r="D648" t="s">
        <v>1600</v>
      </c>
      <c r="E648">
        <v>404.8</v>
      </c>
      <c r="F648" t="s">
        <v>1958</v>
      </c>
      <c r="G648" t="s">
        <v>1959</v>
      </c>
    </row>
    <row r="649" spans="1:7">
      <c r="A649" t="s">
        <v>1633</v>
      </c>
      <c r="B649">
        <v>4</v>
      </c>
      <c r="C649">
        <v>32</v>
      </c>
      <c r="D649" t="s">
        <v>1603</v>
      </c>
      <c r="E649">
        <v>809.6</v>
      </c>
      <c r="F649" t="s">
        <v>1936</v>
      </c>
      <c r="G649" t="s">
        <v>1960</v>
      </c>
    </row>
    <row r="650" spans="1:7">
      <c r="A650" t="s">
        <v>1633</v>
      </c>
      <c r="B650">
        <v>4</v>
      </c>
      <c r="C650">
        <v>32</v>
      </c>
      <c r="D650" t="s">
        <v>1643</v>
      </c>
      <c r="E650">
        <v>728.64</v>
      </c>
      <c r="F650" t="s">
        <v>1936</v>
      </c>
      <c r="G650" t="s">
        <v>1960</v>
      </c>
    </row>
    <row r="651" spans="1:7">
      <c r="A651" t="s">
        <v>1633</v>
      </c>
      <c r="B651">
        <v>4</v>
      </c>
      <c r="C651">
        <v>32</v>
      </c>
      <c r="D651" t="s">
        <v>1638</v>
      </c>
      <c r="E651">
        <v>809.6</v>
      </c>
      <c r="F651" t="s">
        <v>1936</v>
      </c>
      <c r="G651" t="s">
        <v>1960</v>
      </c>
    </row>
    <row r="652" spans="1:7">
      <c r="A652" t="s">
        <v>1633</v>
      </c>
      <c r="B652">
        <v>4</v>
      </c>
      <c r="C652">
        <v>32</v>
      </c>
      <c r="D652" t="s">
        <v>2244</v>
      </c>
      <c r="E652">
        <v>809.6</v>
      </c>
      <c r="F652" t="s">
        <v>1936</v>
      </c>
      <c r="G652" t="s">
        <v>1960</v>
      </c>
    </row>
    <row r="653" spans="1:7">
      <c r="A653" t="s">
        <v>1633</v>
      </c>
      <c r="B653">
        <v>4</v>
      </c>
      <c r="C653">
        <v>32</v>
      </c>
      <c r="D653" t="s">
        <v>1646</v>
      </c>
      <c r="E653">
        <v>1214.4000000000001</v>
      </c>
      <c r="F653" t="s">
        <v>1936</v>
      </c>
      <c r="G653" t="s">
        <v>1960</v>
      </c>
    </row>
    <row r="654" spans="1:7">
      <c r="A654" t="s">
        <v>1633</v>
      </c>
      <c r="B654">
        <v>4</v>
      </c>
      <c r="C654">
        <v>32</v>
      </c>
      <c r="D654" t="s">
        <v>1663</v>
      </c>
      <c r="E654">
        <v>950.4</v>
      </c>
      <c r="F654" t="s">
        <v>1936</v>
      </c>
      <c r="G654" t="s">
        <v>1960</v>
      </c>
    </row>
    <row r="655" spans="1:7">
      <c r="A655" t="s">
        <v>1633</v>
      </c>
      <c r="B655">
        <v>4</v>
      </c>
      <c r="C655">
        <v>32</v>
      </c>
      <c r="D655" t="s">
        <v>1672</v>
      </c>
      <c r="E655">
        <v>18474.240000000002</v>
      </c>
      <c r="F655" t="s">
        <v>1936</v>
      </c>
      <c r="G655" t="s">
        <v>1960</v>
      </c>
    </row>
    <row r="656" spans="1:7">
      <c r="A656" t="s">
        <v>1633</v>
      </c>
      <c r="B656">
        <v>4</v>
      </c>
      <c r="C656">
        <v>32</v>
      </c>
      <c r="D656" t="s">
        <v>1652</v>
      </c>
      <c r="E656">
        <v>1108.8</v>
      </c>
      <c r="F656" t="s">
        <v>1936</v>
      </c>
      <c r="G656" t="s">
        <v>1960</v>
      </c>
    </row>
    <row r="657" spans="1:7">
      <c r="A657" t="s">
        <v>1633</v>
      </c>
      <c r="B657">
        <v>4</v>
      </c>
      <c r="C657">
        <v>32</v>
      </c>
      <c r="D657" t="s">
        <v>1678</v>
      </c>
      <c r="E657">
        <v>1161.5999999999999</v>
      </c>
      <c r="F657" t="s">
        <v>1936</v>
      </c>
      <c r="G657" t="s">
        <v>1960</v>
      </c>
    </row>
    <row r="658" spans="1:7">
      <c r="A658" t="s">
        <v>1633</v>
      </c>
      <c r="B658">
        <v>4</v>
      </c>
      <c r="C658">
        <v>32</v>
      </c>
      <c r="D658" t="s">
        <v>1676</v>
      </c>
      <c r="E658">
        <v>1108.8</v>
      </c>
      <c r="F658" t="s">
        <v>1936</v>
      </c>
      <c r="G658" t="s">
        <v>1960</v>
      </c>
    </row>
    <row r="659" spans="1:7">
      <c r="A659" t="s">
        <v>1633</v>
      </c>
      <c r="B659">
        <v>4</v>
      </c>
      <c r="C659">
        <v>32</v>
      </c>
      <c r="D659" t="s">
        <v>1657</v>
      </c>
      <c r="E659">
        <v>1161.5999999999999</v>
      </c>
      <c r="F659" t="s">
        <v>1936</v>
      </c>
      <c r="G659" t="s">
        <v>1960</v>
      </c>
    </row>
    <row r="660" spans="1:7">
      <c r="A660" t="s">
        <v>1633</v>
      </c>
      <c r="B660">
        <v>4</v>
      </c>
      <c r="C660">
        <v>32</v>
      </c>
      <c r="D660" t="s">
        <v>1669</v>
      </c>
      <c r="E660">
        <v>1108.8</v>
      </c>
      <c r="F660" t="s">
        <v>1936</v>
      </c>
      <c r="G660" t="s">
        <v>1960</v>
      </c>
    </row>
    <row r="661" spans="1:7">
      <c r="A661" t="s">
        <v>1633</v>
      </c>
      <c r="B661">
        <v>4</v>
      </c>
      <c r="C661">
        <v>32</v>
      </c>
      <c r="D661" t="s">
        <v>1674</v>
      </c>
      <c r="E661">
        <v>931.2</v>
      </c>
      <c r="F661" t="s">
        <v>1936</v>
      </c>
      <c r="G661" t="s">
        <v>1960</v>
      </c>
    </row>
    <row r="662" spans="1:7">
      <c r="A662" t="s">
        <v>1633</v>
      </c>
      <c r="B662">
        <v>4</v>
      </c>
      <c r="C662">
        <v>32</v>
      </c>
      <c r="D662" t="s">
        <v>1666</v>
      </c>
      <c r="E662">
        <v>1161.5999999999999</v>
      </c>
      <c r="F662" t="s">
        <v>1936</v>
      </c>
      <c r="G662" t="s">
        <v>1960</v>
      </c>
    </row>
    <row r="663" spans="1:7">
      <c r="A663" t="s">
        <v>1633</v>
      </c>
      <c r="B663">
        <v>4</v>
      </c>
      <c r="C663">
        <v>32</v>
      </c>
      <c r="D663" t="s">
        <v>1660</v>
      </c>
      <c r="E663">
        <v>1108.8</v>
      </c>
      <c r="F663" t="s">
        <v>1936</v>
      </c>
      <c r="G663" t="s">
        <v>1960</v>
      </c>
    </row>
    <row r="664" spans="1:7">
      <c r="A664" t="s">
        <v>1633</v>
      </c>
      <c r="B664">
        <v>4</v>
      </c>
      <c r="C664">
        <v>32</v>
      </c>
      <c r="D664" t="s">
        <v>2247</v>
      </c>
      <c r="E664">
        <v>3206.2</v>
      </c>
      <c r="F664" t="s">
        <v>1936</v>
      </c>
      <c r="G664" t="s">
        <v>1960</v>
      </c>
    </row>
    <row r="665" spans="1:7">
      <c r="A665" t="s">
        <v>1633</v>
      </c>
      <c r="B665">
        <v>4</v>
      </c>
      <c r="C665">
        <v>32</v>
      </c>
      <c r="D665" t="s">
        <v>73</v>
      </c>
      <c r="E665">
        <v>809.6</v>
      </c>
      <c r="F665" t="s">
        <v>1936</v>
      </c>
      <c r="G665" t="s">
        <v>1960</v>
      </c>
    </row>
    <row r="666" spans="1:7">
      <c r="A666" t="s">
        <v>1633</v>
      </c>
      <c r="B666">
        <v>4</v>
      </c>
      <c r="C666">
        <v>32</v>
      </c>
      <c r="D666" t="s">
        <v>1600</v>
      </c>
      <c r="E666">
        <v>809.6</v>
      </c>
      <c r="F666" t="s">
        <v>1936</v>
      </c>
      <c r="G666" t="s">
        <v>1960</v>
      </c>
    </row>
    <row r="667" spans="1:7">
      <c r="A667" t="s">
        <v>1633</v>
      </c>
      <c r="B667">
        <v>8</v>
      </c>
      <c r="C667">
        <v>64</v>
      </c>
      <c r="D667" t="s">
        <v>1603</v>
      </c>
      <c r="E667">
        <v>1619.2</v>
      </c>
      <c r="F667" t="s">
        <v>1938</v>
      </c>
      <c r="G667" t="s">
        <v>1961</v>
      </c>
    </row>
    <row r="668" spans="1:7">
      <c r="A668" t="s">
        <v>1633</v>
      </c>
      <c r="B668">
        <v>8</v>
      </c>
      <c r="C668">
        <v>64</v>
      </c>
      <c r="D668" t="s">
        <v>1643</v>
      </c>
      <c r="E668">
        <v>1457.28</v>
      </c>
      <c r="F668" t="s">
        <v>1938</v>
      </c>
      <c r="G668" t="s">
        <v>1961</v>
      </c>
    </row>
    <row r="669" spans="1:7">
      <c r="A669" t="s">
        <v>1633</v>
      </c>
      <c r="B669">
        <v>8</v>
      </c>
      <c r="C669">
        <v>64</v>
      </c>
      <c r="D669" t="s">
        <v>1638</v>
      </c>
      <c r="E669">
        <v>1619.2</v>
      </c>
      <c r="F669" t="s">
        <v>1938</v>
      </c>
      <c r="G669" t="s">
        <v>1961</v>
      </c>
    </row>
    <row r="670" spans="1:7">
      <c r="A670" t="s">
        <v>1633</v>
      </c>
      <c r="B670">
        <v>8</v>
      </c>
      <c r="C670">
        <v>64</v>
      </c>
      <c r="D670" t="s">
        <v>2244</v>
      </c>
      <c r="E670">
        <v>1619.2</v>
      </c>
      <c r="F670" t="s">
        <v>1938</v>
      </c>
      <c r="G670" t="s">
        <v>1961</v>
      </c>
    </row>
    <row r="671" spans="1:7">
      <c r="A671" t="s">
        <v>1633</v>
      </c>
      <c r="B671">
        <v>8</v>
      </c>
      <c r="C671">
        <v>64</v>
      </c>
      <c r="D671" t="s">
        <v>1646</v>
      </c>
      <c r="E671">
        <v>2428.8000000000002</v>
      </c>
      <c r="F671" t="s">
        <v>1938</v>
      </c>
      <c r="G671" t="s">
        <v>1961</v>
      </c>
    </row>
    <row r="672" spans="1:7">
      <c r="A672" t="s">
        <v>1633</v>
      </c>
      <c r="B672">
        <v>8</v>
      </c>
      <c r="C672">
        <v>64</v>
      </c>
      <c r="D672" t="s">
        <v>1663</v>
      </c>
      <c r="E672">
        <v>1900.8</v>
      </c>
      <c r="F672" t="s">
        <v>1938</v>
      </c>
      <c r="G672" t="s">
        <v>1961</v>
      </c>
    </row>
    <row r="673" spans="1:7">
      <c r="A673" t="s">
        <v>1633</v>
      </c>
      <c r="B673">
        <v>8</v>
      </c>
      <c r="C673">
        <v>64</v>
      </c>
      <c r="D673" t="s">
        <v>1672</v>
      </c>
      <c r="E673">
        <v>36948.480000000003</v>
      </c>
      <c r="F673" t="s">
        <v>1938</v>
      </c>
      <c r="G673" t="s">
        <v>1961</v>
      </c>
    </row>
    <row r="674" spans="1:7">
      <c r="A674" t="s">
        <v>1633</v>
      </c>
      <c r="B674">
        <v>8</v>
      </c>
      <c r="C674">
        <v>64</v>
      </c>
      <c r="D674" t="s">
        <v>1652</v>
      </c>
      <c r="E674">
        <v>2217.6</v>
      </c>
      <c r="F674" t="s">
        <v>1938</v>
      </c>
      <c r="G674" t="s">
        <v>1961</v>
      </c>
    </row>
    <row r="675" spans="1:7">
      <c r="A675" t="s">
        <v>1633</v>
      </c>
      <c r="B675">
        <v>8</v>
      </c>
      <c r="C675">
        <v>64</v>
      </c>
      <c r="D675" t="s">
        <v>1678</v>
      </c>
      <c r="E675">
        <v>2323.1999999999998</v>
      </c>
      <c r="F675" t="s">
        <v>1938</v>
      </c>
      <c r="G675" t="s">
        <v>1961</v>
      </c>
    </row>
    <row r="676" spans="1:7">
      <c r="A676" t="s">
        <v>1633</v>
      </c>
      <c r="B676">
        <v>8</v>
      </c>
      <c r="C676">
        <v>64</v>
      </c>
      <c r="D676" t="s">
        <v>1676</v>
      </c>
      <c r="E676">
        <v>2217.6</v>
      </c>
      <c r="F676" t="s">
        <v>1938</v>
      </c>
      <c r="G676" t="s">
        <v>1961</v>
      </c>
    </row>
    <row r="677" spans="1:7">
      <c r="A677" t="s">
        <v>1633</v>
      </c>
      <c r="B677">
        <v>8</v>
      </c>
      <c r="C677">
        <v>64</v>
      </c>
      <c r="D677" t="s">
        <v>1657</v>
      </c>
      <c r="E677">
        <v>2323.1999999999998</v>
      </c>
      <c r="F677" t="s">
        <v>1938</v>
      </c>
      <c r="G677" t="s">
        <v>1961</v>
      </c>
    </row>
    <row r="678" spans="1:7">
      <c r="A678" t="s">
        <v>1633</v>
      </c>
      <c r="B678">
        <v>8</v>
      </c>
      <c r="C678">
        <v>64</v>
      </c>
      <c r="D678" t="s">
        <v>1669</v>
      </c>
      <c r="E678">
        <v>2217.6</v>
      </c>
      <c r="F678" t="s">
        <v>1938</v>
      </c>
      <c r="G678" t="s">
        <v>1961</v>
      </c>
    </row>
    <row r="679" spans="1:7">
      <c r="A679" t="s">
        <v>1633</v>
      </c>
      <c r="B679">
        <v>8</v>
      </c>
      <c r="C679">
        <v>64</v>
      </c>
      <c r="D679" t="s">
        <v>1674</v>
      </c>
      <c r="E679">
        <v>1862.4</v>
      </c>
      <c r="F679" t="s">
        <v>1938</v>
      </c>
      <c r="G679" t="s">
        <v>1961</v>
      </c>
    </row>
    <row r="680" spans="1:7">
      <c r="A680" t="s">
        <v>1633</v>
      </c>
      <c r="B680">
        <v>8</v>
      </c>
      <c r="C680">
        <v>64</v>
      </c>
      <c r="D680" t="s">
        <v>1666</v>
      </c>
      <c r="E680">
        <v>2323.1999999999998</v>
      </c>
      <c r="F680" t="s">
        <v>1938</v>
      </c>
      <c r="G680" t="s">
        <v>1961</v>
      </c>
    </row>
    <row r="681" spans="1:7">
      <c r="A681" t="s">
        <v>1633</v>
      </c>
      <c r="B681">
        <v>8</v>
      </c>
      <c r="C681">
        <v>64</v>
      </c>
      <c r="D681" t="s">
        <v>1660</v>
      </c>
      <c r="E681">
        <v>2217.6</v>
      </c>
      <c r="F681" t="s">
        <v>1938</v>
      </c>
      <c r="G681" t="s">
        <v>1961</v>
      </c>
    </row>
    <row r="682" spans="1:7">
      <c r="A682" t="s">
        <v>1633</v>
      </c>
      <c r="B682">
        <v>8</v>
      </c>
      <c r="C682">
        <v>64</v>
      </c>
      <c r="D682" t="s">
        <v>2247</v>
      </c>
      <c r="E682">
        <v>6412.4</v>
      </c>
      <c r="F682" t="s">
        <v>1938</v>
      </c>
      <c r="G682" t="s">
        <v>1961</v>
      </c>
    </row>
    <row r="683" spans="1:7">
      <c r="A683" t="s">
        <v>1633</v>
      </c>
      <c r="B683">
        <v>8</v>
      </c>
      <c r="C683">
        <v>64</v>
      </c>
      <c r="D683" t="s">
        <v>73</v>
      </c>
      <c r="E683">
        <v>1619.2</v>
      </c>
      <c r="F683" t="s">
        <v>1938</v>
      </c>
      <c r="G683" t="s">
        <v>1961</v>
      </c>
    </row>
    <row r="684" spans="1:7">
      <c r="A684" t="s">
        <v>1633</v>
      </c>
      <c r="B684">
        <v>8</v>
      </c>
      <c r="C684">
        <v>64</v>
      </c>
      <c r="D684" t="s">
        <v>1600</v>
      </c>
      <c r="E684">
        <v>1619.2</v>
      </c>
      <c r="F684" t="s">
        <v>1938</v>
      </c>
      <c r="G684" t="s">
        <v>1961</v>
      </c>
    </row>
    <row r="685" spans="1:7">
      <c r="A685" t="s">
        <v>1633</v>
      </c>
      <c r="B685">
        <v>12</v>
      </c>
      <c r="C685">
        <v>96</v>
      </c>
      <c r="D685" t="s">
        <v>1603</v>
      </c>
      <c r="E685">
        <v>2428.8000000000002</v>
      </c>
      <c r="F685" t="s">
        <v>1962</v>
      </c>
      <c r="G685" t="s">
        <v>1963</v>
      </c>
    </row>
    <row r="686" spans="1:7">
      <c r="A686" t="s">
        <v>1633</v>
      </c>
      <c r="B686">
        <v>12</v>
      </c>
      <c r="C686">
        <v>96</v>
      </c>
      <c r="D686" t="s">
        <v>1643</v>
      </c>
      <c r="E686">
        <v>2185.92</v>
      </c>
      <c r="F686" t="s">
        <v>1962</v>
      </c>
      <c r="G686" t="s">
        <v>1963</v>
      </c>
    </row>
    <row r="687" spans="1:7">
      <c r="A687" t="s">
        <v>1633</v>
      </c>
      <c r="B687">
        <v>12</v>
      </c>
      <c r="C687">
        <v>96</v>
      </c>
      <c r="D687" t="s">
        <v>1638</v>
      </c>
      <c r="E687">
        <v>2428.8000000000002</v>
      </c>
      <c r="F687" t="s">
        <v>1962</v>
      </c>
      <c r="G687" t="s">
        <v>1963</v>
      </c>
    </row>
    <row r="688" spans="1:7">
      <c r="A688" t="s">
        <v>1633</v>
      </c>
      <c r="B688">
        <v>12</v>
      </c>
      <c r="C688">
        <v>96</v>
      </c>
      <c r="D688" t="s">
        <v>2244</v>
      </c>
      <c r="E688">
        <v>2428.8000000000002</v>
      </c>
      <c r="F688" t="s">
        <v>1962</v>
      </c>
      <c r="G688" t="s">
        <v>1963</v>
      </c>
    </row>
    <row r="689" spans="1:7">
      <c r="A689" t="s">
        <v>1633</v>
      </c>
      <c r="B689">
        <v>12</v>
      </c>
      <c r="C689">
        <v>96</v>
      </c>
      <c r="D689" t="s">
        <v>1646</v>
      </c>
      <c r="E689">
        <v>3643.2</v>
      </c>
      <c r="F689" t="s">
        <v>1962</v>
      </c>
      <c r="G689" t="s">
        <v>1963</v>
      </c>
    </row>
    <row r="690" spans="1:7">
      <c r="A690" t="s">
        <v>1633</v>
      </c>
      <c r="B690">
        <v>12</v>
      </c>
      <c r="C690">
        <v>96</v>
      </c>
      <c r="D690" t="s">
        <v>1663</v>
      </c>
      <c r="E690">
        <v>2851.2</v>
      </c>
      <c r="F690" t="s">
        <v>1962</v>
      </c>
      <c r="G690" t="s">
        <v>1963</v>
      </c>
    </row>
    <row r="691" spans="1:7">
      <c r="A691" t="s">
        <v>1633</v>
      </c>
      <c r="B691">
        <v>12</v>
      </c>
      <c r="C691">
        <v>96</v>
      </c>
      <c r="D691" t="s">
        <v>1672</v>
      </c>
      <c r="E691">
        <v>55422.720000000001</v>
      </c>
      <c r="F691" t="s">
        <v>1962</v>
      </c>
      <c r="G691" t="s">
        <v>1963</v>
      </c>
    </row>
    <row r="692" spans="1:7">
      <c r="A692" t="s">
        <v>1633</v>
      </c>
      <c r="B692">
        <v>12</v>
      </c>
      <c r="C692">
        <v>96</v>
      </c>
      <c r="D692" t="s">
        <v>1652</v>
      </c>
      <c r="E692">
        <v>3326.4</v>
      </c>
      <c r="F692" t="s">
        <v>1962</v>
      </c>
      <c r="G692" t="s">
        <v>1963</v>
      </c>
    </row>
    <row r="693" spans="1:7">
      <c r="A693" t="s">
        <v>1633</v>
      </c>
      <c r="B693">
        <v>12</v>
      </c>
      <c r="C693">
        <v>96</v>
      </c>
      <c r="D693" t="s">
        <v>1678</v>
      </c>
      <c r="E693">
        <v>3484.8</v>
      </c>
      <c r="F693" t="s">
        <v>1962</v>
      </c>
      <c r="G693" t="s">
        <v>1963</v>
      </c>
    </row>
    <row r="694" spans="1:7">
      <c r="A694" t="s">
        <v>1633</v>
      </c>
      <c r="B694">
        <v>12</v>
      </c>
      <c r="C694">
        <v>96</v>
      </c>
      <c r="D694" t="s">
        <v>1676</v>
      </c>
      <c r="E694">
        <v>3326.4</v>
      </c>
      <c r="F694" t="s">
        <v>1962</v>
      </c>
      <c r="G694" t="s">
        <v>1963</v>
      </c>
    </row>
    <row r="695" spans="1:7">
      <c r="A695" t="s">
        <v>1633</v>
      </c>
      <c r="B695">
        <v>12</v>
      </c>
      <c r="C695">
        <v>96</v>
      </c>
      <c r="D695" t="s">
        <v>1657</v>
      </c>
      <c r="E695">
        <v>3484.8</v>
      </c>
      <c r="F695" t="s">
        <v>1962</v>
      </c>
      <c r="G695" t="s">
        <v>1963</v>
      </c>
    </row>
    <row r="696" spans="1:7">
      <c r="A696" t="s">
        <v>1633</v>
      </c>
      <c r="B696">
        <v>12</v>
      </c>
      <c r="C696">
        <v>96</v>
      </c>
      <c r="D696" t="s">
        <v>1669</v>
      </c>
      <c r="E696">
        <v>3326.4</v>
      </c>
      <c r="F696" t="s">
        <v>1962</v>
      </c>
      <c r="G696" t="s">
        <v>1963</v>
      </c>
    </row>
    <row r="697" spans="1:7">
      <c r="A697" t="s">
        <v>1633</v>
      </c>
      <c r="B697">
        <v>12</v>
      </c>
      <c r="C697">
        <v>96</v>
      </c>
      <c r="D697" t="s">
        <v>1674</v>
      </c>
      <c r="E697">
        <v>2793.6</v>
      </c>
      <c r="F697" t="s">
        <v>1962</v>
      </c>
      <c r="G697" t="s">
        <v>1963</v>
      </c>
    </row>
    <row r="698" spans="1:7">
      <c r="A698" t="s">
        <v>1633</v>
      </c>
      <c r="B698">
        <v>12</v>
      </c>
      <c r="C698">
        <v>96</v>
      </c>
      <c r="D698" t="s">
        <v>1666</v>
      </c>
      <c r="E698">
        <v>3484.8</v>
      </c>
      <c r="F698" t="s">
        <v>1962</v>
      </c>
      <c r="G698" t="s">
        <v>1963</v>
      </c>
    </row>
    <row r="699" spans="1:7">
      <c r="A699" t="s">
        <v>1633</v>
      </c>
      <c r="B699">
        <v>12</v>
      </c>
      <c r="C699">
        <v>96</v>
      </c>
      <c r="D699" t="s">
        <v>1660</v>
      </c>
      <c r="E699">
        <v>3326.4</v>
      </c>
      <c r="F699" t="s">
        <v>1962</v>
      </c>
      <c r="G699" t="s">
        <v>1963</v>
      </c>
    </row>
    <row r="700" spans="1:7">
      <c r="A700" t="s">
        <v>1633</v>
      </c>
      <c r="B700">
        <v>12</v>
      </c>
      <c r="C700">
        <v>96</v>
      </c>
      <c r="D700" t="s">
        <v>2247</v>
      </c>
      <c r="E700">
        <v>9618.6</v>
      </c>
      <c r="F700" t="s">
        <v>1962</v>
      </c>
      <c r="G700" t="s">
        <v>1963</v>
      </c>
    </row>
    <row r="701" spans="1:7">
      <c r="A701" t="s">
        <v>1633</v>
      </c>
      <c r="B701">
        <v>12</v>
      </c>
      <c r="C701">
        <v>96</v>
      </c>
      <c r="D701" t="s">
        <v>73</v>
      </c>
      <c r="E701">
        <v>2428.8000000000002</v>
      </c>
      <c r="F701" t="s">
        <v>1962</v>
      </c>
      <c r="G701" t="s">
        <v>1963</v>
      </c>
    </row>
    <row r="702" spans="1:7">
      <c r="A702" t="s">
        <v>1633</v>
      </c>
      <c r="B702">
        <v>12</v>
      </c>
      <c r="C702">
        <v>96</v>
      </c>
      <c r="D702" t="s">
        <v>1600</v>
      </c>
      <c r="E702">
        <v>2428.8000000000002</v>
      </c>
      <c r="F702" t="s">
        <v>1962</v>
      </c>
      <c r="G702" t="s">
        <v>1963</v>
      </c>
    </row>
    <row r="703" spans="1:7">
      <c r="A703" t="s">
        <v>1633</v>
      </c>
      <c r="B703">
        <v>32</v>
      </c>
      <c r="C703">
        <v>256</v>
      </c>
      <c r="D703" t="s">
        <v>1603</v>
      </c>
      <c r="E703">
        <v>6476.8</v>
      </c>
      <c r="F703" t="s">
        <v>1942</v>
      </c>
      <c r="G703" t="s">
        <v>1965</v>
      </c>
    </row>
    <row r="704" spans="1:7">
      <c r="A704" t="s">
        <v>1633</v>
      </c>
      <c r="B704">
        <v>32</v>
      </c>
      <c r="C704">
        <v>256</v>
      </c>
      <c r="D704" t="s">
        <v>1643</v>
      </c>
      <c r="E704">
        <v>5829.12</v>
      </c>
      <c r="F704" t="s">
        <v>1942</v>
      </c>
      <c r="G704" t="s">
        <v>1965</v>
      </c>
    </row>
    <row r="705" spans="1:7">
      <c r="A705" t="s">
        <v>1633</v>
      </c>
      <c r="B705">
        <v>32</v>
      </c>
      <c r="C705">
        <v>256</v>
      </c>
      <c r="D705" t="s">
        <v>1638</v>
      </c>
      <c r="E705">
        <v>6476.8</v>
      </c>
      <c r="F705" t="s">
        <v>1942</v>
      </c>
      <c r="G705" t="s">
        <v>1965</v>
      </c>
    </row>
    <row r="706" spans="1:7">
      <c r="A706" t="s">
        <v>1633</v>
      </c>
      <c r="B706">
        <v>32</v>
      </c>
      <c r="C706">
        <v>256</v>
      </c>
      <c r="D706" t="s">
        <v>2244</v>
      </c>
      <c r="E706">
        <v>6476.8</v>
      </c>
      <c r="F706" t="s">
        <v>1942</v>
      </c>
      <c r="G706" t="s">
        <v>1965</v>
      </c>
    </row>
    <row r="707" spans="1:7">
      <c r="A707" t="s">
        <v>1633</v>
      </c>
      <c r="B707">
        <v>32</v>
      </c>
      <c r="C707">
        <v>256</v>
      </c>
      <c r="D707" t="s">
        <v>1646</v>
      </c>
      <c r="E707">
        <v>9715.2000000000007</v>
      </c>
      <c r="F707" t="s">
        <v>1942</v>
      </c>
      <c r="G707" t="s">
        <v>1965</v>
      </c>
    </row>
    <row r="708" spans="1:7">
      <c r="A708" t="s">
        <v>1633</v>
      </c>
      <c r="B708">
        <v>32</v>
      </c>
      <c r="C708">
        <v>256</v>
      </c>
      <c r="D708" t="s">
        <v>1663</v>
      </c>
      <c r="E708">
        <v>7603.2</v>
      </c>
      <c r="F708" t="s">
        <v>1942</v>
      </c>
      <c r="G708" t="s">
        <v>1965</v>
      </c>
    </row>
    <row r="709" spans="1:7">
      <c r="A709" t="s">
        <v>1633</v>
      </c>
      <c r="B709">
        <v>32</v>
      </c>
      <c r="C709">
        <v>256</v>
      </c>
      <c r="D709" t="s">
        <v>1672</v>
      </c>
      <c r="E709">
        <v>147793.9</v>
      </c>
      <c r="F709" t="s">
        <v>1942</v>
      </c>
      <c r="G709" t="s">
        <v>1965</v>
      </c>
    </row>
    <row r="710" spans="1:7">
      <c r="A710" t="s">
        <v>1633</v>
      </c>
      <c r="B710">
        <v>32</v>
      </c>
      <c r="C710">
        <v>256</v>
      </c>
      <c r="D710" t="s">
        <v>1652</v>
      </c>
      <c r="E710">
        <v>8870.4</v>
      </c>
      <c r="F710" t="s">
        <v>1942</v>
      </c>
      <c r="G710" t="s">
        <v>1965</v>
      </c>
    </row>
    <row r="711" spans="1:7">
      <c r="A711" t="s">
        <v>1633</v>
      </c>
      <c r="B711">
        <v>32</v>
      </c>
      <c r="C711">
        <v>256</v>
      </c>
      <c r="D711" t="s">
        <v>1678</v>
      </c>
      <c r="E711">
        <v>9292.7999999999993</v>
      </c>
      <c r="F711" t="s">
        <v>1942</v>
      </c>
      <c r="G711" t="s">
        <v>1965</v>
      </c>
    </row>
    <row r="712" spans="1:7">
      <c r="A712" t="s">
        <v>1633</v>
      </c>
      <c r="B712">
        <v>32</v>
      </c>
      <c r="C712">
        <v>256</v>
      </c>
      <c r="D712" t="s">
        <v>1676</v>
      </c>
      <c r="E712">
        <v>8870.4</v>
      </c>
      <c r="F712" t="s">
        <v>1942</v>
      </c>
      <c r="G712" t="s">
        <v>1965</v>
      </c>
    </row>
    <row r="713" spans="1:7">
      <c r="A713" t="s">
        <v>1633</v>
      </c>
      <c r="B713">
        <v>32</v>
      </c>
      <c r="C713">
        <v>256</v>
      </c>
      <c r="D713" t="s">
        <v>1657</v>
      </c>
      <c r="E713">
        <v>9292.7999999999993</v>
      </c>
      <c r="F713" t="s">
        <v>1942</v>
      </c>
      <c r="G713" t="s">
        <v>1965</v>
      </c>
    </row>
    <row r="714" spans="1:7">
      <c r="A714" t="s">
        <v>1633</v>
      </c>
      <c r="B714">
        <v>32</v>
      </c>
      <c r="C714">
        <v>256</v>
      </c>
      <c r="D714" t="s">
        <v>1669</v>
      </c>
      <c r="E714">
        <v>8870.4</v>
      </c>
      <c r="F714" t="s">
        <v>1942</v>
      </c>
      <c r="G714" t="s">
        <v>1965</v>
      </c>
    </row>
    <row r="715" spans="1:7">
      <c r="A715" t="s">
        <v>1633</v>
      </c>
      <c r="B715">
        <v>32</v>
      </c>
      <c r="C715">
        <v>256</v>
      </c>
      <c r="D715" t="s">
        <v>1674</v>
      </c>
      <c r="E715">
        <v>7449.6</v>
      </c>
      <c r="F715" t="s">
        <v>1942</v>
      </c>
      <c r="G715" t="s">
        <v>1965</v>
      </c>
    </row>
    <row r="716" spans="1:7">
      <c r="A716" t="s">
        <v>1633</v>
      </c>
      <c r="B716">
        <v>32</v>
      </c>
      <c r="C716">
        <v>256</v>
      </c>
      <c r="D716" t="s">
        <v>1666</v>
      </c>
      <c r="E716">
        <v>9292.7999999999993</v>
      </c>
      <c r="F716" t="s">
        <v>1942</v>
      </c>
      <c r="G716" t="s">
        <v>1965</v>
      </c>
    </row>
    <row r="717" spans="1:7">
      <c r="A717" t="s">
        <v>1633</v>
      </c>
      <c r="B717">
        <v>32</v>
      </c>
      <c r="C717">
        <v>256</v>
      </c>
      <c r="D717" t="s">
        <v>1660</v>
      </c>
      <c r="E717">
        <v>8870.4</v>
      </c>
      <c r="F717" t="s">
        <v>1942</v>
      </c>
      <c r="G717" t="s">
        <v>1965</v>
      </c>
    </row>
    <row r="718" spans="1:7">
      <c r="A718" t="s">
        <v>1633</v>
      </c>
      <c r="B718">
        <v>32</v>
      </c>
      <c r="C718">
        <v>256</v>
      </c>
      <c r="D718" t="s">
        <v>2247</v>
      </c>
      <c r="E718">
        <v>25649.599999999999</v>
      </c>
      <c r="F718" t="s">
        <v>1942</v>
      </c>
      <c r="G718" t="s">
        <v>1965</v>
      </c>
    </row>
    <row r="719" spans="1:7">
      <c r="A719" t="s">
        <v>1633</v>
      </c>
      <c r="B719">
        <v>32</v>
      </c>
      <c r="C719">
        <v>256</v>
      </c>
      <c r="D719" t="s">
        <v>73</v>
      </c>
      <c r="E719">
        <v>6476.8</v>
      </c>
      <c r="F719" t="s">
        <v>1942</v>
      </c>
      <c r="G719" t="s">
        <v>1965</v>
      </c>
    </row>
    <row r="720" spans="1:7">
      <c r="A720" t="s">
        <v>1633</v>
      </c>
      <c r="B720">
        <v>32</v>
      </c>
      <c r="C720">
        <v>256</v>
      </c>
      <c r="D720" t="s">
        <v>1600</v>
      </c>
      <c r="E720">
        <v>6476.8</v>
      </c>
      <c r="F720" t="s">
        <v>1942</v>
      </c>
      <c r="G720" t="s">
        <v>1965</v>
      </c>
    </row>
  </sheetData>
  <phoneticPr fontId="1" type="noConversion"/>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J4"/>
  <sheetViews>
    <sheetView topLeftCell="C1" workbookViewId="0">
      <selection activeCell="A4" sqref="A4"/>
    </sheetView>
  </sheetViews>
  <sheetFormatPr defaultRowHeight="13.9"/>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 min="10" max="10" width="26.1328125" customWidth="1"/>
  </cols>
  <sheetData>
    <row r="1" spans="1:10">
      <c r="A1" t="s">
        <v>2305</v>
      </c>
      <c r="B1" t="s">
        <v>2306</v>
      </c>
      <c r="C1" t="s">
        <v>2307</v>
      </c>
      <c r="D1" t="s">
        <v>1663</v>
      </c>
      <c r="E1" t="s">
        <v>2308</v>
      </c>
      <c r="F1" t="s">
        <v>2309</v>
      </c>
      <c r="G1" t="s">
        <v>2310</v>
      </c>
      <c r="J1" s="18" t="s">
        <v>2311</v>
      </c>
    </row>
    <row r="2" spans="1:10">
      <c r="A2" t="s">
        <v>2312</v>
      </c>
      <c r="B2" t="s">
        <v>2313</v>
      </c>
      <c r="C2" t="s">
        <v>2314</v>
      </c>
      <c r="D2" t="s">
        <v>2315</v>
      </c>
      <c r="E2" t="s">
        <v>2316</v>
      </c>
      <c r="F2">
        <v>0.5</v>
      </c>
      <c r="G2">
        <v>365</v>
      </c>
      <c r="J2" t="str" cm="1">
        <f t="array" ref="J2:J4">nat[类型]</f>
        <v>小型（最大 100 万连接数）</v>
      </c>
    </row>
    <row r="3" spans="1:10">
      <c r="A3" t="s">
        <v>91</v>
      </c>
      <c r="B3" t="s">
        <v>2317</v>
      </c>
      <c r="C3" t="s">
        <v>2318</v>
      </c>
      <c r="D3" t="s">
        <v>2319</v>
      </c>
      <c r="E3" t="s">
        <v>2320</v>
      </c>
      <c r="F3">
        <v>1.5</v>
      </c>
      <c r="G3">
        <v>1095</v>
      </c>
      <c r="J3" t="str">
        <v>中型（最大 300 万连接数）</v>
      </c>
    </row>
    <row r="4" spans="1:10">
      <c r="A4" t="s">
        <v>2321</v>
      </c>
      <c r="B4" t="s">
        <v>2322</v>
      </c>
      <c r="C4" t="s">
        <v>2323</v>
      </c>
      <c r="D4" t="s">
        <v>2324</v>
      </c>
      <c r="E4" t="s">
        <v>2325</v>
      </c>
      <c r="F4">
        <v>5</v>
      </c>
      <c r="G4">
        <v>3650</v>
      </c>
      <c r="J4" t="str">
        <v>大型（最大 1000 万连接数）</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F9"/>
  <sheetViews>
    <sheetView workbookViewId="0">
      <selection activeCell="A4" sqref="A4"/>
    </sheetView>
  </sheetViews>
  <sheetFormatPr defaultRowHeight="13.9"/>
  <cols>
    <col min="1" max="1" width="11" bestFit="1" customWidth="1"/>
    <col min="2" max="2" width="17.06640625" bestFit="1" customWidth="1"/>
    <col min="3" max="3" width="8.73046875" bestFit="1" customWidth="1"/>
  </cols>
  <sheetData>
    <row r="1" spans="1:6">
      <c r="A1" t="s">
        <v>2296</v>
      </c>
      <c r="B1" t="s">
        <v>2297</v>
      </c>
    </row>
    <row r="2" spans="1:6">
      <c r="A2" t="s">
        <v>2298</v>
      </c>
      <c r="B2">
        <v>380</v>
      </c>
      <c r="F2" t="str" cm="1">
        <f t="array" ref="F2:F9">vpn[网关规格]</f>
        <v>5Mbps</v>
      </c>
    </row>
    <row r="3" spans="1:6">
      <c r="A3" t="s">
        <v>89</v>
      </c>
      <c r="B3">
        <v>880</v>
      </c>
      <c r="F3" t="str">
        <v>10Mbps</v>
      </c>
    </row>
    <row r="4" spans="1:6">
      <c r="A4" t="s">
        <v>2299</v>
      </c>
      <c r="B4">
        <v>1880</v>
      </c>
      <c r="F4" t="str">
        <v>20Mbps</v>
      </c>
    </row>
    <row r="5" spans="1:6">
      <c r="A5" t="s">
        <v>2300</v>
      </c>
      <c r="B5">
        <v>4880</v>
      </c>
      <c r="F5" t="str">
        <v>50Mbps</v>
      </c>
    </row>
    <row r="6" spans="1:6">
      <c r="A6" t="s">
        <v>2301</v>
      </c>
      <c r="B6">
        <v>9880</v>
      </c>
      <c r="F6" t="str">
        <v>100Mbps</v>
      </c>
    </row>
    <row r="7" spans="1:6">
      <c r="A7" t="s">
        <v>2302</v>
      </c>
      <c r="B7">
        <v>16880</v>
      </c>
      <c r="F7" t="str">
        <v>200Mbps</v>
      </c>
    </row>
    <row r="8" spans="1:6">
      <c r="A8" t="s">
        <v>2303</v>
      </c>
      <c r="B8">
        <v>41880</v>
      </c>
      <c r="F8" t="str">
        <v>500Mbps</v>
      </c>
    </row>
    <row r="9" spans="1:6">
      <c r="A9" t="s">
        <v>2304</v>
      </c>
      <c r="B9">
        <v>81880</v>
      </c>
      <c r="F9" t="str">
        <v>1000Mbps</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2:C14"/>
  <sheetViews>
    <sheetView workbookViewId="0">
      <selection activeCell="A4" sqref="A4"/>
    </sheetView>
  </sheetViews>
  <sheetFormatPr defaultRowHeight="13.9"/>
  <cols>
    <col min="1" max="1" width="19.73046875" customWidth="1"/>
    <col min="2" max="2" width="33.73046875" customWidth="1"/>
    <col min="3" max="3" width="51.59765625" customWidth="1"/>
  </cols>
  <sheetData>
    <row r="2" spans="1:3">
      <c r="A2" t="s">
        <v>2326</v>
      </c>
      <c r="B2" s="8" t="s">
        <v>2327</v>
      </c>
      <c r="C2" s="8" t="s">
        <v>2328</v>
      </c>
    </row>
    <row r="3" spans="1:3">
      <c r="A3" t="s">
        <v>2329</v>
      </c>
      <c r="B3" s="8" t="s">
        <v>2330</v>
      </c>
      <c r="C3" t="s">
        <v>2331</v>
      </c>
    </row>
    <row r="4" spans="1:3">
      <c r="A4" t="s">
        <v>2326</v>
      </c>
      <c r="B4" t="s">
        <v>2332</v>
      </c>
      <c r="C4" t="s">
        <v>2333</v>
      </c>
    </row>
    <row r="5" spans="1:3">
      <c r="A5" t="s">
        <v>2326</v>
      </c>
      <c r="B5" s="8" t="s">
        <v>2334</v>
      </c>
      <c r="C5" t="s">
        <v>2335</v>
      </c>
    </row>
    <row r="6" spans="1:3">
      <c r="B6" t="s">
        <v>2336</v>
      </c>
      <c r="C6" t="s">
        <v>2337</v>
      </c>
    </row>
    <row r="8" spans="1:3">
      <c r="A8" t="s">
        <v>2338</v>
      </c>
      <c r="B8" t="s">
        <v>2339</v>
      </c>
    </row>
    <row r="9" spans="1:3">
      <c r="A9" t="s">
        <v>1614</v>
      </c>
      <c r="B9" t="s">
        <v>2340</v>
      </c>
    </row>
    <row r="10" spans="1:3">
      <c r="A10" t="s">
        <v>1653</v>
      </c>
      <c r="B10" t="s">
        <v>2341</v>
      </c>
    </row>
    <row r="11" spans="1:3">
      <c r="A11" t="s">
        <v>2342</v>
      </c>
      <c r="B11" t="s">
        <v>2343</v>
      </c>
    </row>
    <row r="12" spans="1:3">
      <c r="A12" t="s">
        <v>2344</v>
      </c>
      <c r="B12" t="s">
        <v>2345</v>
      </c>
    </row>
    <row r="13" spans="1:3">
      <c r="A13" t="s">
        <v>2346</v>
      </c>
      <c r="B13" t="s">
        <v>2347</v>
      </c>
    </row>
    <row r="14" spans="1:3">
      <c r="A14" t="s">
        <v>2348</v>
      </c>
      <c r="B14" t="s">
        <v>2347</v>
      </c>
    </row>
  </sheetData>
  <phoneticPr fontId="1" type="noConversion"/>
  <pageMargins left="0.7" right="0.7" top="0.75" bottom="0.75" header="0.3" footer="0.3"/>
  <pageSetup paperSize="9"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price</vt:lpstr>
      <vt:lpstr>product</vt:lpstr>
      <vt:lpstr>region</vt:lpstr>
      <vt:lpstr>cdb</vt:lpstr>
      <vt:lpstr>clb</vt:lpstr>
      <vt:lpstr>cvm</vt:lpstr>
      <vt:lpstr>crs</vt:lpstr>
      <vt:lpstr>emr</vt:lpstr>
      <vt:lpstr>nat</vt:lpstr>
      <vt:lpstr>vpn</vt:lpstr>
      <vt:lpstr>内部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2021-10-24T04:00:45Z</dcterms:modified>
  <cp:category/>
  <cp:contentStatus/>
</cp:coreProperties>
</file>